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C:\Users\bruno\Desktop\"/>
    </mc:Choice>
  </mc:AlternateContent>
  <xr:revisionPtr revIDLastSave="0" documentId="13_ncr:1_{D4054EB6-A731-4604-A2BC-1FF02AD1451E}" xr6:coauthVersionLast="47" xr6:coauthVersionMax="47" xr10:uidLastSave="{00000000-0000-0000-0000-000000000000}"/>
  <bookViews>
    <workbookView xWindow="-120" yWindow="-120" windowWidth="29040" windowHeight="15720" tabRatio="731" activeTab="3" xr2:uid="{00000000-000D-0000-FFFF-FFFF00000000}"/>
  </bookViews>
  <sheets>
    <sheet name="Cod. Zona " sheetId="2" r:id="rId1"/>
    <sheet name="UPS STANDARD" sheetId="1" r:id="rId2"/>
    <sheet name="UPS EXPRESS SAVER" sheetId="3" r:id="rId3"/>
    <sheet name="DPD" sheetId="5" r:id="rId4"/>
    <sheet name="DHL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8" i="1" l="1"/>
  <c r="J20" i="3" l="1"/>
  <c r="J46" i="3"/>
  <c r="J45" i="3"/>
  <c r="J40" i="3"/>
  <c r="J34" i="3"/>
  <c r="K27" i="1"/>
  <c r="K24" i="1"/>
  <c r="K19" i="1"/>
  <c r="S16" i="1"/>
  <c r="S17" i="1"/>
  <c r="S13" i="1"/>
  <c r="J33" i="3" l="1"/>
  <c r="K26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20" i="1"/>
  <c r="K21" i="1"/>
  <c r="K23" i="1"/>
  <c r="K25" i="1"/>
  <c r="K29" i="1"/>
  <c r="K30" i="1"/>
  <c r="K31" i="1"/>
  <c r="K32" i="1"/>
  <c r="K33" i="1"/>
  <c r="H29" i="5" l="1"/>
  <c r="H5" i="5" l="1"/>
  <c r="H4" i="5"/>
  <c r="H6" i="5"/>
  <c r="H7" i="5"/>
  <c r="H9" i="5"/>
  <c r="H10" i="5"/>
  <c r="H11" i="5"/>
  <c r="H12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3" i="5"/>
  <c r="H30" i="5" s="1"/>
  <c r="J47" i="3"/>
  <c r="J44" i="3"/>
  <c r="J43" i="3"/>
  <c r="J26" i="3"/>
  <c r="J23" i="3"/>
  <c r="J24" i="3"/>
  <c r="J25" i="3"/>
  <c r="J31" i="3"/>
  <c r="J30" i="3"/>
  <c r="J29" i="3"/>
  <c r="J28" i="3"/>
  <c r="J27" i="3"/>
  <c r="J22" i="3"/>
  <c r="J15" i="3"/>
  <c r="J14" i="3"/>
  <c r="J13" i="3"/>
  <c r="J42" i="3"/>
  <c r="J41" i="3"/>
  <c r="J39" i="3"/>
  <c r="J38" i="3"/>
  <c r="J37" i="3"/>
  <c r="J36" i="3"/>
  <c r="J35" i="3"/>
  <c r="J21" i="3"/>
  <c r="J19" i="3"/>
  <c r="J12" i="3"/>
  <c r="J18" i="3"/>
  <c r="J9" i="3"/>
  <c r="J11" i="3"/>
  <c r="J8" i="3"/>
  <c r="J10" i="3"/>
  <c r="J17" i="3"/>
  <c r="J16" i="3"/>
  <c r="J6" i="3"/>
  <c r="J7" i="3"/>
  <c r="J5" i="3"/>
  <c r="J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Jorge</author>
  </authors>
  <commentList>
    <comment ref="N2" authorId="0" shapeId="0" xr:uid="{CDAE7B8F-2EF8-4C68-BDC3-EC0CD5F799EE}">
      <text>
        <r>
          <rPr>
            <b/>
            <sz val="9"/>
            <color indexed="81"/>
            <rFont val="Segoe UI"/>
            <family val="2"/>
          </rPr>
          <t>Jorge:</t>
        </r>
        <r>
          <rPr>
            <sz val="9"/>
            <color indexed="81"/>
            <rFont val="Segoe UI"/>
            <family val="2"/>
          </rPr>
          <t xml:space="preserve">
taxa de combustivel DPD variavel mensalmente</t>
        </r>
      </text>
    </comment>
    <comment ref="O2" authorId="0" shapeId="0" xr:uid="{825C8F3C-75C7-46DD-926B-22D36F14918D}">
      <text>
        <r>
          <rPr>
            <b/>
            <sz val="9"/>
            <color indexed="81"/>
            <rFont val="Segoe UI"/>
            <family val="2"/>
          </rPr>
          <t>Jorge:</t>
        </r>
        <r>
          <rPr>
            <sz val="9"/>
            <color indexed="81"/>
            <rFont val="Segoe UI"/>
            <family val="2"/>
          </rPr>
          <t xml:space="preserve">
taxa a cobrar aos clientes no backoffice da RBDRINKS</t>
        </r>
      </text>
    </comment>
    <comment ref="P2" authorId="0" shapeId="0" xr:uid="{85A4D904-E704-4A69-87DC-9F55167AADD5}">
      <text>
        <r>
          <rPr>
            <b/>
            <sz val="9"/>
            <color indexed="81"/>
            <rFont val="Segoe UI"/>
            <family val="2"/>
          </rPr>
          <t>Jorge:</t>
        </r>
        <r>
          <rPr>
            <sz val="9"/>
            <color indexed="81"/>
            <rFont val="Segoe UI"/>
            <family val="2"/>
          </rPr>
          <t xml:space="preserve">
taxa suplementar para backoffice da GOBELETCUP acima do preço de custo da RBDRINKS</t>
        </r>
      </text>
    </comment>
    <comment ref="Q2" authorId="0" shapeId="0" xr:uid="{3D0B6C9B-4FE2-4AEF-88B9-7E6232133A64}">
      <text>
        <r>
          <rPr>
            <b/>
            <sz val="9"/>
            <color indexed="81"/>
            <rFont val="Segoe UI"/>
            <family val="2"/>
          </rPr>
          <t>Jorge:</t>
        </r>
        <r>
          <rPr>
            <sz val="9"/>
            <color indexed="81"/>
            <rFont val="Segoe UI"/>
            <family val="2"/>
          </rPr>
          <t xml:space="preserve">
taxa a cobrar no backoffice da GOBELETCUP aos clientes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Jorge</author>
  </authors>
  <commentList>
    <comment ref="M2" authorId="0" shapeId="0" xr:uid="{F604E317-D9CC-4FF0-8B76-DA1D45DDD300}">
      <text>
        <r>
          <rPr>
            <b/>
            <sz val="9"/>
            <color indexed="81"/>
            <rFont val="Segoe UI"/>
            <family val="2"/>
          </rPr>
          <t>Jorge:</t>
        </r>
        <r>
          <rPr>
            <sz val="9"/>
            <color indexed="81"/>
            <rFont val="Segoe UI"/>
            <family val="2"/>
          </rPr>
          <t xml:space="preserve">
taxa de combustivel DPD variavel mensalmente</t>
        </r>
      </text>
    </comment>
    <comment ref="N2" authorId="0" shapeId="0" xr:uid="{7B8A00B5-1537-4DFA-9AAA-8E95C7DC3B29}">
      <text>
        <r>
          <rPr>
            <b/>
            <sz val="9"/>
            <color indexed="81"/>
            <rFont val="Segoe UI"/>
            <family val="2"/>
          </rPr>
          <t>Jorge:</t>
        </r>
        <r>
          <rPr>
            <sz val="9"/>
            <color indexed="81"/>
            <rFont val="Segoe UI"/>
            <family val="2"/>
          </rPr>
          <t xml:space="preserve">
taxa a cobrar aos clientes no backoffice da RBDRINKS</t>
        </r>
      </text>
    </comment>
    <comment ref="O2" authorId="0" shapeId="0" xr:uid="{45822037-0FD8-4B49-B8DB-9162BFB6B0ED}">
      <text>
        <r>
          <rPr>
            <b/>
            <sz val="9"/>
            <color indexed="81"/>
            <rFont val="Segoe UI"/>
            <family val="2"/>
          </rPr>
          <t>Jorge:</t>
        </r>
        <r>
          <rPr>
            <sz val="9"/>
            <color indexed="81"/>
            <rFont val="Segoe UI"/>
            <family val="2"/>
          </rPr>
          <t xml:space="preserve">
taxa suplementar para backoffice da GOBELETCUP acima do preço de custo da RBDRINKS</t>
        </r>
      </text>
    </comment>
    <comment ref="P2" authorId="0" shapeId="0" xr:uid="{48C99ACA-2BE1-4A9A-AC75-2F8BBBA1A89A}">
      <text>
        <r>
          <rPr>
            <b/>
            <sz val="9"/>
            <color indexed="81"/>
            <rFont val="Segoe UI"/>
            <family val="2"/>
          </rPr>
          <t>Jorge:</t>
        </r>
        <r>
          <rPr>
            <sz val="9"/>
            <color indexed="81"/>
            <rFont val="Segoe UI"/>
            <family val="2"/>
          </rPr>
          <t xml:space="preserve">
taxa a cobrar no backoffice da GOBELETCUP aos clientes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Jorge</author>
  </authors>
  <commentList>
    <comment ref="J2" authorId="0" shapeId="0" xr:uid="{BD1C34A5-252E-43F1-97D8-D677058883F1}">
      <text>
        <r>
          <rPr>
            <b/>
            <sz val="9"/>
            <color indexed="81"/>
            <rFont val="Segoe UI"/>
            <family val="2"/>
          </rPr>
          <t>Jorge:</t>
        </r>
        <r>
          <rPr>
            <sz val="9"/>
            <color indexed="81"/>
            <rFont val="Segoe UI"/>
            <family val="2"/>
          </rPr>
          <t xml:space="preserve">
taxa de combustivel DPD variavel mensalmente</t>
        </r>
      </text>
    </comment>
    <comment ref="K2" authorId="0" shapeId="0" xr:uid="{5A93D76C-BF8F-474C-908A-0688A10E2E2D}">
      <text>
        <r>
          <rPr>
            <b/>
            <sz val="9"/>
            <color indexed="81"/>
            <rFont val="Segoe UI"/>
            <family val="2"/>
          </rPr>
          <t>Jorge:</t>
        </r>
        <r>
          <rPr>
            <sz val="9"/>
            <color indexed="81"/>
            <rFont val="Segoe UI"/>
            <family val="2"/>
          </rPr>
          <t xml:space="preserve">
taxa a cobrar aos clientes no backoffice da RBDRINKS</t>
        </r>
      </text>
    </comment>
    <comment ref="L2" authorId="0" shapeId="0" xr:uid="{700A89E1-5F8C-4463-99B7-32EBD0FD0052}">
      <text>
        <r>
          <rPr>
            <b/>
            <sz val="9"/>
            <color indexed="81"/>
            <rFont val="Segoe UI"/>
            <family val="2"/>
          </rPr>
          <t>Jorge:</t>
        </r>
        <r>
          <rPr>
            <sz val="9"/>
            <color indexed="81"/>
            <rFont val="Segoe UI"/>
            <family val="2"/>
          </rPr>
          <t xml:space="preserve">
taxa suplementar para backoffice da GOBELETCUP acima do preço de custo da RBDRINKS</t>
        </r>
      </text>
    </comment>
    <comment ref="M2" authorId="0" shapeId="0" xr:uid="{3AFDC542-14D1-4762-820B-5768674F79D8}">
      <text>
        <r>
          <rPr>
            <b/>
            <sz val="9"/>
            <color indexed="81"/>
            <rFont val="Segoe UI"/>
            <family val="2"/>
          </rPr>
          <t>Jorge:</t>
        </r>
        <r>
          <rPr>
            <sz val="9"/>
            <color indexed="81"/>
            <rFont val="Segoe UI"/>
            <family val="2"/>
          </rPr>
          <t xml:space="preserve">
taxa a cobrar no backoffice da GOBELETCUP aos clientes</t>
        </r>
      </text>
    </comment>
    <comment ref="O6" authorId="0" shapeId="0" xr:uid="{33346FDE-9EF6-4943-98C7-9DAFDE3BBA34}">
      <text>
        <r>
          <rPr>
            <b/>
            <sz val="9"/>
            <color indexed="81"/>
            <rFont val="Segoe UI"/>
            <family val="2"/>
          </rPr>
          <t>Jorge:</t>
        </r>
        <r>
          <rPr>
            <sz val="9"/>
            <color indexed="81"/>
            <rFont val="Segoe UI"/>
            <family val="2"/>
          </rPr>
          <t xml:space="preserve">
valor manual com taxas</t>
        </r>
      </text>
    </comment>
    <comment ref="P6" authorId="0" shapeId="0" xr:uid="{E74A5E86-31E1-4BA3-98EF-1605EE615E25}">
      <text>
        <r>
          <rPr>
            <b/>
            <sz val="9"/>
            <color indexed="81"/>
            <rFont val="Segoe UI"/>
            <family val="2"/>
          </rPr>
          <t>Jorge:</t>
        </r>
        <r>
          <rPr>
            <sz val="9"/>
            <color indexed="81"/>
            <rFont val="Segoe UI"/>
            <family val="2"/>
          </rPr>
          <t xml:space="preserve">
valor manual com taxas</t>
        </r>
      </text>
    </comment>
    <comment ref="Q6" authorId="0" shapeId="0" xr:uid="{7F0CC2CE-04F0-4BBA-BE37-A43926CD7561}">
      <text>
        <r>
          <rPr>
            <b/>
            <sz val="9"/>
            <color indexed="81"/>
            <rFont val="Segoe UI"/>
            <family val="2"/>
          </rPr>
          <t>Jorge:</t>
        </r>
        <r>
          <rPr>
            <sz val="9"/>
            <color indexed="81"/>
            <rFont val="Segoe UI"/>
            <family val="2"/>
          </rPr>
          <t xml:space="preserve">
valor manual com taxas</t>
        </r>
      </text>
    </comment>
    <comment ref="R6" authorId="0" shapeId="0" xr:uid="{3663B6FE-88CD-4795-A608-507C533B5BF3}">
      <text>
        <r>
          <rPr>
            <b/>
            <sz val="9"/>
            <color indexed="81"/>
            <rFont val="Segoe UI"/>
            <family val="2"/>
          </rPr>
          <t>Jorge:</t>
        </r>
        <r>
          <rPr>
            <sz val="9"/>
            <color indexed="81"/>
            <rFont val="Segoe UI"/>
            <family val="2"/>
          </rPr>
          <t xml:space="preserve">
valor manual com taxas</t>
        </r>
      </text>
    </comment>
    <comment ref="S6" authorId="0" shapeId="0" xr:uid="{2FF1C445-2669-41B4-8FC0-A9F71B8B0C60}">
      <text>
        <r>
          <rPr>
            <b/>
            <sz val="9"/>
            <color indexed="81"/>
            <rFont val="Segoe UI"/>
            <family val="2"/>
          </rPr>
          <t>Jorge:</t>
        </r>
        <r>
          <rPr>
            <sz val="9"/>
            <color indexed="81"/>
            <rFont val="Segoe UI"/>
            <family val="2"/>
          </rPr>
          <t xml:space="preserve">
valor manual com taxas</t>
        </r>
      </text>
    </comment>
    <comment ref="O7" authorId="0" shapeId="0" xr:uid="{EDE7A3BD-300C-4365-958C-4B770F644E81}">
      <text>
        <r>
          <rPr>
            <b/>
            <sz val="9"/>
            <color indexed="81"/>
            <rFont val="Segoe UI"/>
            <family val="2"/>
          </rPr>
          <t>Jorge:</t>
        </r>
        <r>
          <rPr>
            <sz val="9"/>
            <color indexed="81"/>
            <rFont val="Segoe UI"/>
            <family val="2"/>
          </rPr>
          <t xml:space="preserve">
valor manual com taxas</t>
        </r>
      </text>
    </comment>
    <comment ref="P7" authorId="0" shapeId="0" xr:uid="{B523D1A0-2D6E-4878-9F1A-DE43E2DA920B}">
      <text>
        <r>
          <rPr>
            <b/>
            <sz val="9"/>
            <color indexed="81"/>
            <rFont val="Segoe UI"/>
            <family val="2"/>
          </rPr>
          <t>Jorge:</t>
        </r>
        <r>
          <rPr>
            <sz val="9"/>
            <color indexed="81"/>
            <rFont val="Segoe UI"/>
            <family val="2"/>
          </rPr>
          <t xml:space="preserve">
valor manual com taxas</t>
        </r>
      </text>
    </comment>
    <comment ref="Q7" authorId="0" shapeId="0" xr:uid="{C7912ADA-8C1D-4FA6-B754-88E15E3EE1C1}">
      <text>
        <r>
          <rPr>
            <b/>
            <sz val="9"/>
            <color indexed="81"/>
            <rFont val="Segoe UI"/>
            <family val="2"/>
          </rPr>
          <t>Jorge:</t>
        </r>
        <r>
          <rPr>
            <sz val="9"/>
            <color indexed="81"/>
            <rFont val="Segoe UI"/>
            <family val="2"/>
          </rPr>
          <t xml:space="preserve">
valor manual com taxas</t>
        </r>
      </text>
    </comment>
    <comment ref="R7" authorId="0" shapeId="0" xr:uid="{F8F97514-C3F2-4735-957B-C3FD05F61813}">
      <text>
        <r>
          <rPr>
            <b/>
            <sz val="9"/>
            <color indexed="81"/>
            <rFont val="Segoe UI"/>
            <family val="2"/>
          </rPr>
          <t>Jorge:</t>
        </r>
        <r>
          <rPr>
            <sz val="9"/>
            <color indexed="81"/>
            <rFont val="Segoe UI"/>
            <family val="2"/>
          </rPr>
          <t xml:space="preserve">
valor manual com taxas</t>
        </r>
      </text>
    </comment>
    <comment ref="S7" authorId="0" shapeId="0" xr:uid="{3F61C636-ED73-4C9F-854E-CCD318E07A53}">
      <text>
        <r>
          <rPr>
            <b/>
            <sz val="9"/>
            <color indexed="81"/>
            <rFont val="Segoe UI"/>
            <family val="2"/>
          </rPr>
          <t>Jorge:</t>
        </r>
        <r>
          <rPr>
            <sz val="9"/>
            <color indexed="81"/>
            <rFont val="Segoe UI"/>
            <family val="2"/>
          </rPr>
          <t xml:space="preserve">
valor manual com taxas</t>
        </r>
      </text>
    </comment>
    <comment ref="O9" authorId="0" shapeId="0" xr:uid="{DE1CEAB5-B944-4A30-8B3C-6B0765DACF50}">
      <text>
        <r>
          <rPr>
            <b/>
            <sz val="9"/>
            <color indexed="81"/>
            <rFont val="Segoe UI"/>
            <family val="2"/>
          </rPr>
          <t>Jorge:</t>
        </r>
        <r>
          <rPr>
            <sz val="9"/>
            <color indexed="81"/>
            <rFont val="Segoe UI"/>
            <family val="2"/>
          </rPr>
          <t xml:space="preserve">
valor manual com taxas</t>
        </r>
      </text>
    </comment>
    <comment ref="P9" authorId="0" shapeId="0" xr:uid="{0CA19838-C459-4669-AFEA-505404376ECC}">
      <text>
        <r>
          <rPr>
            <b/>
            <sz val="9"/>
            <color indexed="81"/>
            <rFont val="Segoe UI"/>
            <family val="2"/>
          </rPr>
          <t>Jorge:</t>
        </r>
        <r>
          <rPr>
            <sz val="9"/>
            <color indexed="81"/>
            <rFont val="Segoe UI"/>
            <family val="2"/>
          </rPr>
          <t xml:space="preserve">
valor manual com taxas</t>
        </r>
      </text>
    </comment>
    <comment ref="Q9" authorId="0" shapeId="0" xr:uid="{6B50A4C4-9192-4705-92E9-81C5C4EF8906}">
      <text>
        <r>
          <rPr>
            <b/>
            <sz val="9"/>
            <color indexed="81"/>
            <rFont val="Segoe UI"/>
            <family val="2"/>
          </rPr>
          <t>Jorge:</t>
        </r>
        <r>
          <rPr>
            <sz val="9"/>
            <color indexed="81"/>
            <rFont val="Segoe UI"/>
            <family val="2"/>
          </rPr>
          <t xml:space="preserve">
valor manual com taxas</t>
        </r>
      </text>
    </comment>
    <comment ref="R9" authorId="0" shapeId="0" xr:uid="{5C2185CE-739E-4095-A599-3357A3C16F97}">
      <text>
        <r>
          <rPr>
            <b/>
            <sz val="9"/>
            <color indexed="81"/>
            <rFont val="Segoe UI"/>
            <family val="2"/>
          </rPr>
          <t>Jorge:</t>
        </r>
        <r>
          <rPr>
            <sz val="9"/>
            <color indexed="81"/>
            <rFont val="Segoe UI"/>
            <family val="2"/>
          </rPr>
          <t xml:space="preserve">
valor manual com taxas</t>
        </r>
      </text>
    </comment>
    <comment ref="S9" authorId="0" shapeId="0" xr:uid="{C0D36F68-D030-4866-9D03-1C9E1FFB24B5}">
      <text>
        <r>
          <rPr>
            <b/>
            <sz val="9"/>
            <color indexed="81"/>
            <rFont val="Segoe UI"/>
            <family val="2"/>
          </rPr>
          <t>Jorge:</t>
        </r>
        <r>
          <rPr>
            <sz val="9"/>
            <color indexed="81"/>
            <rFont val="Segoe UI"/>
            <family val="2"/>
          </rPr>
          <t xml:space="preserve">
valor manual com taxas</t>
        </r>
      </text>
    </comment>
    <comment ref="O11" authorId="0" shapeId="0" xr:uid="{8ECD724C-C29E-4350-834D-F2A32831F943}">
      <text>
        <r>
          <rPr>
            <b/>
            <sz val="9"/>
            <color indexed="81"/>
            <rFont val="Segoe UI"/>
            <family val="2"/>
          </rPr>
          <t>Jorge:</t>
        </r>
        <r>
          <rPr>
            <sz val="9"/>
            <color indexed="81"/>
            <rFont val="Segoe UI"/>
            <family val="2"/>
          </rPr>
          <t xml:space="preserve">
valor manual com taxas</t>
        </r>
      </text>
    </comment>
    <comment ref="P11" authorId="0" shapeId="0" xr:uid="{2EDB4E94-9C0C-4123-8F8D-5B4166F6A59B}">
      <text>
        <r>
          <rPr>
            <b/>
            <sz val="9"/>
            <color indexed="81"/>
            <rFont val="Segoe UI"/>
            <family val="2"/>
          </rPr>
          <t>Jorge:</t>
        </r>
        <r>
          <rPr>
            <sz val="9"/>
            <color indexed="81"/>
            <rFont val="Segoe UI"/>
            <family val="2"/>
          </rPr>
          <t xml:space="preserve">
valor manual com taxas</t>
        </r>
      </text>
    </comment>
    <comment ref="Q11" authorId="0" shapeId="0" xr:uid="{386DFD35-CF94-4643-A621-EA3AE2B2A3D8}">
      <text>
        <r>
          <rPr>
            <b/>
            <sz val="9"/>
            <color indexed="81"/>
            <rFont val="Segoe UI"/>
            <family val="2"/>
          </rPr>
          <t>Jorge:</t>
        </r>
        <r>
          <rPr>
            <sz val="9"/>
            <color indexed="81"/>
            <rFont val="Segoe UI"/>
            <family val="2"/>
          </rPr>
          <t xml:space="preserve">
valor manual com taxas</t>
        </r>
      </text>
    </comment>
    <comment ref="R11" authorId="0" shapeId="0" xr:uid="{95F5B130-D3B1-4880-86F0-FA93E9C75817}">
      <text>
        <r>
          <rPr>
            <b/>
            <sz val="9"/>
            <color indexed="81"/>
            <rFont val="Segoe UI"/>
            <family val="2"/>
          </rPr>
          <t>Jorge:</t>
        </r>
        <r>
          <rPr>
            <sz val="9"/>
            <color indexed="81"/>
            <rFont val="Segoe UI"/>
            <family val="2"/>
          </rPr>
          <t xml:space="preserve">
valor manual com taxas</t>
        </r>
      </text>
    </comment>
    <comment ref="S11" authorId="0" shapeId="0" xr:uid="{1533938C-78B5-4439-A8D1-487FB62D0910}">
      <text>
        <r>
          <rPr>
            <b/>
            <sz val="9"/>
            <color indexed="81"/>
            <rFont val="Segoe UI"/>
            <family val="2"/>
          </rPr>
          <t>Jorge:</t>
        </r>
        <r>
          <rPr>
            <sz val="9"/>
            <color indexed="81"/>
            <rFont val="Segoe UI"/>
            <family val="2"/>
          </rPr>
          <t xml:space="preserve">
valor manual com taxas</t>
        </r>
      </text>
    </comment>
  </commentList>
</comments>
</file>

<file path=xl/sharedStrings.xml><?xml version="1.0" encoding="utf-8"?>
<sst xmlns="http://schemas.openxmlformats.org/spreadsheetml/2006/main" count="893" uniqueCount="574">
  <si>
    <t>PAIS</t>
  </si>
  <si>
    <t>Caixa Pequena</t>
  </si>
  <si>
    <t>Caixa Média</t>
  </si>
  <si>
    <t>Peso por Kg</t>
  </si>
  <si>
    <t>Alemanha</t>
  </si>
  <si>
    <t>Luxemburgo</t>
  </si>
  <si>
    <t>Bélgica</t>
  </si>
  <si>
    <t>França</t>
  </si>
  <si>
    <t>Itália</t>
  </si>
  <si>
    <t>ZONA</t>
  </si>
  <si>
    <t>Espanha</t>
  </si>
  <si>
    <t>Reino Unido</t>
  </si>
  <si>
    <t>Dinamarca</t>
  </si>
  <si>
    <t>Grécia</t>
  </si>
  <si>
    <t>República Checa</t>
  </si>
  <si>
    <t>Paises com descontos</t>
  </si>
  <si>
    <t>Paises sem descontos</t>
  </si>
  <si>
    <t>Peso Volumetrico caixa</t>
  </si>
  <si>
    <t>3Kg</t>
  </si>
  <si>
    <t>10Kg</t>
  </si>
  <si>
    <t>22kg</t>
  </si>
  <si>
    <t>Caixa GRANDE</t>
  </si>
  <si>
    <t>Taxa Combustivel</t>
  </si>
  <si>
    <t>Taxa RBDRINKS</t>
  </si>
  <si>
    <t>+100kg</t>
  </si>
  <si>
    <t>Turquia</t>
  </si>
  <si>
    <t>Angola</t>
  </si>
  <si>
    <t>Anguilla</t>
  </si>
  <si>
    <t>Aruba</t>
  </si>
  <si>
    <t>Bahamas</t>
  </si>
  <si>
    <t>Bangladesh</t>
  </si>
  <si>
    <t>Belize</t>
  </si>
  <si>
    <t>Botswana</t>
  </si>
  <si>
    <t>Burkina Faso</t>
  </si>
  <si>
    <t>Burundi</t>
  </si>
  <si>
    <t>Comores</t>
  </si>
  <si>
    <t>Costa Rica</t>
  </si>
  <si>
    <t>El Salvador</t>
  </si>
  <si>
    <t>Fidji</t>
  </si>
  <si>
    <t>Gibraltar</t>
  </si>
  <si>
    <t>Guam</t>
  </si>
  <si>
    <t>Guatemala</t>
  </si>
  <si>
    <t>Honduras</t>
  </si>
  <si>
    <t>Kiribati</t>
  </si>
  <si>
    <t>Laos</t>
  </si>
  <si>
    <t>Libéria</t>
  </si>
  <si>
    <t>Liechtenstein</t>
  </si>
  <si>
    <t>Malawi</t>
  </si>
  <si>
    <t>Mali</t>
  </si>
  <si>
    <t>Mayotte</t>
  </si>
  <si>
    <t>Montserrat</t>
  </si>
  <si>
    <t>Nigéria</t>
  </si>
  <si>
    <t>Porto Rico</t>
  </si>
  <si>
    <t>Portugal</t>
  </si>
  <si>
    <t>Qatar</t>
  </si>
  <si>
    <t>Seychelles</t>
  </si>
  <si>
    <t>Sri Lanka</t>
  </si>
  <si>
    <t>Suriname</t>
  </si>
  <si>
    <t>Togo</t>
  </si>
  <si>
    <t>Tonga</t>
  </si>
  <si>
    <t>Tuvalu</t>
  </si>
  <si>
    <t>Vanuatu</t>
  </si>
  <si>
    <t>Venezuela</t>
  </si>
  <si>
    <t>Zimbabwe</t>
  </si>
  <si>
    <t>IL</t>
  </si>
  <si>
    <t>IQ</t>
  </si>
  <si>
    <t>SA</t>
  </si>
  <si>
    <t>NE</t>
  </si>
  <si>
    <t>RU</t>
  </si>
  <si>
    <t>IE</t>
  </si>
  <si>
    <t>IC</t>
  </si>
  <si>
    <t>DJ</t>
  </si>
  <si>
    <t>AM</t>
  </si>
  <si>
    <t>RE</t>
  </si>
  <si>
    <t>EXP</t>
  </si>
  <si>
    <t>Country/Territory</t>
  </si>
  <si>
    <t>Country Code</t>
  </si>
  <si>
    <t>Enviar
Sending/ Zone Number Sending</t>
  </si>
  <si>
    <t xml:space="preserve">País </t>
  </si>
  <si>
    <t xml:space="preserve"> ISO Code</t>
  </si>
  <si>
    <t xml:space="preserve"> express saver</t>
  </si>
  <si>
    <t xml:space="preserve"> standard</t>
  </si>
  <si>
    <t xml:space="preserve"> expedited</t>
  </si>
  <si>
    <t>**A**</t>
  </si>
  <si>
    <t>Afeganistão</t>
  </si>
  <si>
    <t>AF</t>
  </si>
  <si>
    <t>África do Sul</t>
  </si>
  <si>
    <t>ZA</t>
  </si>
  <si>
    <t>Albânia</t>
  </si>
  <si>
    <t>AL</t>
  </si>
  <si>
    <t>DE</t>
  </si>
  <si>
    <t>Andorra</t>
  </si>
  <si>
    <t>AD</t>
  </si>
  <si>
    <t>AO</t>
  </si>
  <si>
    <t>AI</t>
  </si>
  <si>
    <t>Antígua e Barbuda</t>
  </si>
  <si>
    <t>AG</t>
  </si>
  <si>
    <t>Arábia Saudita</t>
  </si>
  <si>
    <t>Argélia</t>
  </si>
  <si>
    <t>DZ</t>
  </si>
  <si>
    <t>Argentina</t>
  </si>
  <si>
    <t>AR</t>
  </si>
  <si>
    <t>Arménia</t>
  </si>
  <si>
    <t>AW</t>
  </si>
  <si>
    <t>Austrália</t>
  </si>
  <si>
    <t>AU</t>
  </si>
  <si>
    <t>Áustria</t>
  </si>
  <si>
    <t>AT</t>
  </si>
  <si>
    <t>Azerbeijão</t>
  </si>
  <si>
    <t>AZ</t>
  </si>
  <si>
    <t>**B**</t>
  </si>
  <si>
    <t>BS</t>
  </si>
  <si>
    <t>Bahrein</t>
  </si>
  <si>
    <t>BH</t>
  </si>
  <si>
    <t>BD</t>
  </si>
  <si>
    <t>Barbados</t>
  </si>
  <si>
    <t>BB</t>
  </si>
  <si>
    <t>BE</t>
  </si>
  <si>
    <t>BZ</t>
  </si>
  <si>
    <t>Benin</t>
  </si>
  <si>
    <t>BJ</t>
  </si>
  <si>
    <t>Bermudas</t>
  </si>
  <si>
    <t>BM</t>
  </si>
  <si>
    <t>Bielorrússia</t>
  </si>
  <si>
    <t>BY</t>
  </si>
  <si>
    <t>Birmânia</t>
  </si>
  <si>
    <t>MM</t>
  </si>
  <si>
    <t>Bolívia</t>
  </si>
  <si>
    <t>BO</t>
  </si>
  <si>
    <t>Bonaire</t>
  </si>
  <si>
    <t>BQ</t>
  </si>
  <si>
    <t>Bósnia-Herzegovina</t>
  </si>
  <si>
    <t>BA</t>
  </si>
  <si>
    <t>BW</t>
  </si>
  <si>
    <t>Brasil</t>
  </si>
  <si>
    <t>BR</t>
  </si>
  <si>
    <t>Brunei</t>
  </si>
  <si>
    <t>BN</t>
  </si>
  <si>
    <t>Bulgária</t>
  </si>
  <si>
    <t>BG</t>
  </si>
  <si>
    <t>BF</t>
  </si>
  <si>
    <t>BI</t>
  </si>
  <si>
    <t>Butão</t>
  </si>
  <si>
    <t>BT</t>
  </si>
  <si>
    <t>**C**</t>
  </si>
  <si>
    <t>Camarões</t>
  </si>
  <si>
    <t>CM</t>
  </si>
  <si>
    <t>Camboja</t>
  </si>
  <si>
    <t>KH</t>
  </si>
  <si>
    <t>Canadá</t>
  </si>
  <si>
    <t>CA</t>
  </si>
  <si>
    <t>Cazaquistão</t>
  </si>
  <si>
    <t>KZ</t>
  </si>
  <si>
    <t>Ceuta</t>
  </si>
  <si>
    <t>ES</t>
  </si>
  <si>
    <t>Chade</t>
  </si>
  <si>
    <t>TD</t>
  </si>
  <si>
    <t>Chile</t>
  </si>
  <si>
    <t>CL</t>
  </si>
  <si>
    <t>CN</t>
  </si>
  <si>
    <t>Chipre</t>
  </si>
  <si>
    <t>CY</t>
  </si>
  <si>
    <t>Colômbia</t>
  </si>
  <si>
    <t>CO</t>
  </si>
  <si>
    <t>KM</t>
  </si>
  <si>
    <t>CG</t>
  </si>
  <si>
    <t>CD</t>
  </si>
  <si>
    <t>Coreia do Sul</t>
  </si>
  <si>
    <t>KR</t>
  </si>
  <si>
    <t>Costa do Marfim</t>
  </si>
  <si>
    <t>CI</t>
  </si>
  <si>
    <t>CR</t>
  </si>
  <si>
    <t>Croácia</t>
  </si>
  <si>
    <t>HR</t>
  </si>
  <si>
    <t>Curaçao</t>
  </si>
  <si>
    <t>CW</t>
  </si>
  <si>
    <t>**D**</t>
  </si>
  <si>
    <t>DK</t>
  </si>
  <si>
    <t>Djibuti</t>
  </si>
  <si>
    <t>Dominica</t>
  </si>
  <si>
    <t>DM</t>
  </si>
  <si>
    <t>**E**</t>
  </si>
  <si>
    <t>Egipto</t>
  </si>
  <si>
    <t>EG</t>
  </si>
  <si>
    <t>SV</t>
  </si>
  <si>
    <t>Emirados Árabes Unidos</t>
  </si>
  <si>
    <t>AE</t>
  </si>
  <si>
    <t>Equador</t>
  </si>
  <si>
    <t>EC</t>
  </si>
  <si>
    <t>Eritreia</t>
  </si>
  <si>
    <t>ER</t>
  </si>
  <si>
    <t>Escócia</t>
  </si>
  <si>
    <t>GB</t>
  </si>
  <si>
    <t>Eslovénia</t>
  </si>
  <si>
    <t>SI</t>
  </si>
  <si>
    <t>Espanha (excluindo as ilhas Canárias, Ceuta e Melilha)</t>
  </si>
  <si>
    <t>US</t>
  </si>
  <si>
    <t>Estados Unidos da América (other)</t>
  </si>
  <si>
    <t>Estónia</t>
  </si>
  <si>
    <t>EE</t>
  </si>
  <si>
    <t>Etiópia</t>
  </si>
  <si>
    <t>ET</t>
  </si>
  <si>
    <t xml:space="preserve">Faixa de Gaza e Sisjordânia </t>
  </si>
  <si>
    <t>PS</t>
  </si>
  <si>
    <t>FJ</t>
  </si>
  <si>
    <t>Filipinas</t>
  </si>
  <si>
    <t>PH</t>
  </si>
  <si>
    <t>Finlândia</t>
  </si>
  <si>
    <t>FI</t>
  </si>
  <si>
    <t>FR</t>
  </si>
  <si>
    <t>**G**</t>
  </si>
  <si>
    <t>Gabão</t>
  </si>
  <si>
    <t>GA</t>
  </si>
  <si>
    <t>Gâmbia</t>
  </si>
  <si>
    <t>GM</t>
  </si>
  <si>
    <t>Gana</t>
  </si>
  <si>
    <t>GH</t>
  </si>
  <si>
    <t>Geórgia</t>
  </si>
  <si>
    <t>GE</t>
  </si>
  <si>
    <t>GI</t>
  </si>
  <si>
    <t>Granada</t>
  </si>
  <si>
    <t>GD</t>
  </si>
  <si>
    <t>GR</t>
  </si>
  <si>
    <t>Gronelândia</t>
  </si>
  <si>
    <t>GL</t>
  </si>
  <si>
    <t>Guadalupe</t>
  </si>
  <si>
    <t>GP</t>
  </si>
  <si>
    <t>GU</t>
  </si>
  <si>
    <t>GT</t>
  </si>
  <si>
    <t>Guiana</t>
  </si>
  <si>
    <t>GY</t>
  </si>
  <si>
    <t>Guiana Francesa</t>
  </si>
  <si>
    <t>GF</t>
  </si>
  <si>
    <t>Guiné</t>
  </si>
  <si>
    <t>GN</t>
  </si>
  <si>
    <t>Guiné Equatorial</t>
  </si>
  <si>
    <t>GQ</t>
  </si>
  <si>
    <t>Guiné-Bissau</t>
  </si>
  <si>
    <t>GW</t>
  </si>
  <si>
    <t>**H**</t>
  </si>
  <si>
    <t>Haiti</t>
  </si>
  <si>
    <t>HT</t>
  </si>
  <si>
    <t>Holanda (Países Baixos)</t>
  </si>
  <si>
    <t>NL</t>
  </si>
  <si>
    <t>HN</t>
  </si>
  <si>
    <t>Hong Kong</t>
  </si>
  <si>
    <t>HK</t>
  </si>
  <si>
    <t>Hungria</t>
  </si>
  <si>
    <t>HU</t>
  </si>
  <si>
    <t>**I**</t>
  </si>
  <si>
    <t>VC</t>
  </si>
  <si>
    <t>Ilhas Cabo Verde</t>
  </si>
  <si>
    <t>CV</t>
  </si>
  <si>
    <t>Ilhas Caimão</t>
  </si>
  <si>
    <t>KY</t>
  </si>
  <si>
    <t>Ilhas Canárias</t>
  </si>
  <si>
    <t>Ilhas Cook</t>
  </si>
  <si>
    <t>CK</t>
  </si>
  <si>
    <t>GG</t>
  </si>
  <si>
    <t>JE</t>
  </si>
  <si>
    <t>Ilhas Faroe</t>
  </si>
  <si>
    <t>FO</t>
  </si>
  <si>
    <t>Ilhas Marianas do Norte</t>
  </si>
  <si>
    <t>MP</t>
  </si>
  <si>
    <t>Ilhas Marshall</t>
  </si>
  <si>
    <t>MH</t>
  </si>
  <si>
    <t>Ilhas Salomão</t>
  </si>
  <si>
    <t>SB</t>
  </si>
  <si>
    <t>Ilhas Turks e Caicos</t>
  </si>
  <si>
    <t>TC</t>
  </si>
  <si>
    <t>Ilhas Virgens Americanas</t>
  </si>
  <si>
    <t>VI</t>
  </si>
  <si>
    <t>Ilhas Virgens Britânicas</t>
  </si>
  <si>
    <t>VG</t>
  </si>
  <si>
    <t>Ilhas Wallis e Futuna</t>
  </si>
  <si>
    <t>WF</t>
  </si>
  <si>
    <t>Índia</t>
  </si>
  <si>
    <t>IN</t>
  </si>
  <si>
    <t>Indonésia</t>
  </si>
  <si>
    <t>ID</t>
  </si>
  <si>
    <t>Inglaterra</t>
  </si>
  <si>
    <t>Iraque</t>
  </si>
  <si>
    <t>Irlanda do Norte</t>
  </si>
  <si>
    <t>Islândia</t>
  </si>
  <si>
    <t>IS</t>
  </si>
  <si>
    <t>Israel</t>
  </si>
  <si>
    <t>IT</t>
  </si>
  <si>
    <t>**J**</t>
  </si>
  <si>
    <t>Jamaica</t>
  </si>
  <si>
    <t>JM</t>
  </si>
  <si>
    <t>Japão</t>
  </si>
  <si>
    <t>JP</t>
  </si>
  <si>
    <t>Jordânia</t>
  </si>
  <si>
    <t>JO</t>
  </si>
  <si>
    <t>**K**</t>
  </si>
  <si>
    <t>KI</t>
  </si>
  <si>
    <t>Kosovo</t>
  </si>
  <si>
    <t>KV</t>
  </si>
  <si>
    <t>FM</t>
  </si>
  <si>
    <t>Kuwait</t>
  </si>
  <si>
    <t>KW</t>
  </si>
  <si>
    <t>**L**</t>
  </si>
  <si>
    <t>LA</t>
  </si>
  <si>
    <t>Lesoto</t>
  </si>
  <si>
    <t>LS</t>
  </si>
  <si>
    <t>Letónia</t>
  </si>
  <si>
    <t>LV</t>
  </si>
  <si>
    <t>Líbano</t>
  </si>
  <si>
    <t>LB</t>
  </si>
  <si>
    <t>LR</t>
  </si>
  <si>
    <t>Líbia</t>
  </si>
  <si>
    <t>LY</t>
  </si>
  <si>
    <t>LI</t>
  </si>
  <si>
    <t>Lituânia</t>
  </si>
  <si>
    <t>LT</t>
  </si>
  <si>
    <t>LU</t>
  </si>
  <si>
    <t>**M**</t>
  </si>
  <si>
    <t>Macau</t>
  </si>
  <si>
    <t>MO</t>
  </si>
  <si>
    <t>Macedónia (R.F.Y. de Macedónia)</t>
  </si>
  <si>
    <t>MK</t>
  </si>
  <si>
    <t>Madagáscar</t>
  </si>
  <si>
    <t>MG</t>
  </si>
  <si>
    <t>Malásia</t>
  </si>
  <si>
    <t>MY</t>
  </si>
  <si>
    <t>MW</t>
  </si>
  <si>
    <t>Maldivas</t>
  </si>
  <si>
    <t>MV</t>
  </si>
  <si>
    <t>ML</t>
  </si>
  <si>
    <t>Malta</t>
  </si>
  <si>
    <t>MT</t>
  </si>
  <si>
    <t>Marrocos</t>
  </si>
  <si>
    <t>MA</t>
  </si>
  <si>
    <t>Martinica</t>
  </si>
  <si>
    <t>MQ</t>
  </si>
  <si>
    <t>Maurício</t>
  </si>
  <si>
    <t>MU</t>
  </si>
  <si>
    <t>Mauritânia</t>
  </si>
  <si>
    <t>MR</t>
  </si>
  <si>
    <t>YT</t>
  </si>
  <si>
    <t>Melilha</t>
  </si>
  <si>
    <t>México</t>
  </si>
  <si>
    <t>MX</t>
  </si>
  <si>
    <t>Moçambique</t>
  </si>
  <si>
    <t>MZ</t>
  </si>
  <si>
    <t>Moldávia</t>
  </si>
  <si>
    <t>MD</t>
  </si>
  <si>
    <t>Mónaco</t>
  </si>
  <si>
    <t>MC</t>
  </si>
  <si>
    <t>Mongólia</t>
  </si>
  <si>
    <t>MN</t>
  </si>
  <si>
    <t>Montenegro</t>
  </si>
  <si>
    <t>ME</t>
  </si>
  <si>
    <t>MS</t>
  </si>
  <si>
    <t>**N**</t>
  </si>
  <si>
    <t>Namíbia</t>
  </si>
  <si>
    <t>NA</t>
  </si>
  <si>
    <t>Nepal</t>
  </si>
  <si>
    <t>NP</t>
  </si>
  <si>
    <t>KN</t>
  </si>
  <si>
    <t>Nicarágua</t>
  </si>
  <si>
    <t>NI</t>
  </si>
  <si>
    <t>Níger</t>
  </si>
  <si>
    <t>NG</t>
  </si>
  <si>
    <t>Noruega</t>
  </si>
  <si>
    <t>NO</t>
  </si>
  <si>
    <t>Nova Caledónia</t>
  </si>
  <si>
    <t>NC</t>
  </si>
  <si>
    <t>Nova Zelândia</t>
  </si>
  <si>
    <t>NZ</t>
  </si>
  <si>
    <t>**O**</t>
  </si>
  <si>
    <t>Omã</t>
  </si>
  <si>
    <t>OM</t>
  </si>
  <si>
    <t>**P**</t>
  </si>
  <si>
    <t>País de Gales</t>
  </si>
  <si>
    <t>Palau</t>
  </si>
  <si>
    <t>PW</t>
  </si>
  <si>
    <t>Panamá</t>
  </si>
  <si>
    <t>PA</t>
  </si>
  <si>
    <t>Papua-Nova Guiné</t>
  </si>
  <si>
    <t>PG</t>
  </si>
  <si>
    <t>Paquistão</t>
  </si>
  <si>
    <t>PK</t>
  </si>
  <si>
    <t>Paraguai</t>
  </si>
  <si>
    <t>PY</t>
  </si>
  <si>
    <t>Peru</t>
  </si>
  <si>
    <t>PE</t>
  </si>
  <si>
    <t>Polinésia Francesa</t>
  </si>
  <si>
    <t>PF</t>
  </si>
  <si>
    <t>Polónia</t>
  </si>
  <si>
    <t>PL</t>
  </si>
  <si>
    <t>PR</t>
  </si>
  <si>
    <t>PT</t>
  </si>
  <si>
    <t>**Q**</t>
  </si>
  <si>
    <t>QA</t>
  </si>
  <si>
    <t>Quénia</t>
  </si>
  <si>
    <t>KE</t>
  </si>
  <si>
    <t>Quirguizistão</t>
  </si>
  <si>
    <t>KG</t>
  </si>
  <si>
    <t>**R**</t>
  </si>
  <si>
    <t xml:space="preserve"> - Escócia</t>
  </si>
  <si>
    <t xml:space="preserve"> - Inglaterra</t>
  </si>
  <si>
    <t xml:space="preserve"> - Irlanda do Norte</t>
  </si>
  <si>
    <t xml:space="preserve"> - País de Gales</t>
  </si>
  <si>
    <t>República Central Africana</t>
  </si>
  <si>
    <t>CF</t>
  </si>
  <si>
    <t>CZ</t>
  </si>
  <si>
    <t>República Dominicana</t>
  </si>
  <si>
    <t>DO</t>
  </si>
  <si>
    <t>República Eslovaca</t>
  </si>
  <si>
    <t>SK</t>
  </si>
  <si>
    <t>Reunião</t>
  </si>
  <si>
    <t>Roménia</t>
  </si>
  <si>
    <t>RO</t>
  </si>
  <si>
    <t>Ruanda</t>
  </si>
  <si>
    <t>RW</t>
  </si>
  <si>
    <t>Saba</t>
  </si>
  <si>
    <t xml:space="preserve">Samoa </t>
  </si>
  <si>
    <t>WS</t>
  </si>
  <si>
    <t>Samoa Americana</t>
  </si>
  <si>
    <t>AS</t>
  </si>
  <si>
    <t>San Eustáquio</t>
  </si>
  <si>
    <t>San Marino</t>
  </si>
  <si>
    <t>SM</t>
  </si>
  <si>
    <t>Santa Lúcia</t>
  </si>
  <si>
    <t>LC</t>
  </si>
  <si>
    <t>São Bartolomeu</t>
  </si>
  <si>
    <t>BL</t>
  </si>
  <si>
    <t>São Vicente e Granadinas</t>
  </si>
  <si>
    <t>Senegal</t>
  </si>
  <si>
    <t>SN</t>
  </si>
  <si>
    <t>Serra Leoa</t>
  </si>
  <si>
    <t>SL</t>
  </si>
  <si>
    <t>Sérvia</t>
  </si>
  <si>
    <t>RS</t>
  </si>
  <si>
    <t>SC</t>
  </si>
  <si>
    <t>Singapura</t>
  </si>
  <si>
    <t>SG</t>
  </si>
  <si>
    <t>Sisjordânia e Faixa de Gaza</t>
  </si>
  <si>
    <t>LK</t>
  </si>
  <si>
    <t>St. Maarten</t>
  </si>
  <si>
    <t>SX</t>
  </si>
  <si>
    <t>Suazilândia</t>
  </si>
  <si>
    <t>SZ</t>
  </si>
  <si>
    <t>Suécia</t>
  </si>
  <si>
    <t>SE</t>
  </si>
  <si>
    <t>Suíça</t>
  </si>
  <si>
    <t>CH</t>
  </si>
  <si>
    <t>SR</t>
  </si>
  <si>
    <t>**T**</t>
  </si>
  <si>
    <t>Tadjiquistão</t>
  </si>
  <si>
    <t>TJ</t>
  </si>
  <si>
    <t>Tahiti</t>
  </si>
  <si>
    <t>Tailândia</t>
  </si>
  <si>
    <t>TH</t>
  </si>
  <si>
    <t>Taiwan</t>
  </si>
  <si>
    <t>TW</t>
  </si>
  <si>
    <t>Tanzânia</t>
  </si>
  <si>
    <t>TZ</t>
  </si>
  <si>
    <t>Timor Leste</t>
  </si>
  <si>
    <t>TL</t>
  </si>
  <si>
    <t>TG</t>
  </si>
  <si>
    <t>TO</t>
  </si>
  <si>
    <t>Trinidade e Tobago</t>
  </si>
  <si>
    <t>TT</t>
  </si>
  <si>
    <t>Tunísia</t>
  </si>
  <si>
    <t>TN</t>
  </si>
  <si>
    <t>Turquemenistão</t>
  </si>
  <si>
    <t>TM</t>
  </si>
  <si>
    <t>TR</t>
  </si>
  <si>
    <t>TV</t>
  </si>
  <si>
    <t>**U**</t>
  </si>
  <si>
    <t>Ucrânia</t>
  </si>
  <si>
    <t>UA</t>
  </si>
  <si>
    <t>Uganda</t>
  </si>
  <si>
    <t>UG</t>
  </si>
  <si>
    <t>Uruguai</t>
  </si>
  <si>
    <t>UY</t>
  </si>
  <si>
    <t>Uzbequistão</t>
  </si>
  <si>
    <t>UZ</t>
  </si>
  <si>
    <t>**V**</t>
  </si>
  <si>
    <t>VU</t>
  </si>
  <si>
    <t>VE</t>
  </si>
  <si>
    <t>Vietname</t>
  </si>
  <si>
    <t>VN</t>
  </si>
  <si>
    <t>**Y**</t>
  </si>
  <si>
    <t>YE</t>
  </si>
  <si>
    <t>**Z**</t>
  </si>
  <si>
    <t>Zâmbia</t>
  </si>
  <si>
    <t>ZM</t>
  </si>
  <si>
    <t>ZW</t>
  </si>
  <si>
    <t>STD</t>
  </si>
  <si>
    <t>DPD</t>
  </si>
  <si>
    <t>SERVIÇO</t>
  </si>
  <si>
    <t>SAVER</t>
  </si>
  <si>
    <t>Córsega</t>
  </si>
  <si>
    <t>Estados Unidos da América</t>
  </si>
  <si>
    <t>Russia</t>
  </si>
  <si>
    <t>Tailandia</t>
  </si>
  <si>
    <t>Africa do Sul</t>
  </si>
  <si>
    <t>Suiça</t>
  </si>
  <si>
    <t>STANDARD</t>
  </si>
  <si>
    <t>EXPEDICTED</t>
  </si>
  <si>
    <t>Rep. Checa</t>
  </si>
  <si>
    <t>Holanda</t>
  </si>
  <si>
    <t>Austria</t>
  </si>
  <si>
    <t>Eslováquia</t>
  </si>
  <si>
    <t>Irlanda</t>
  </si>
  <si>
    <t>Córsega (FR)</t>
  </si>
  <si>
    <t>Grécia (incluí só a ilha de Creta e exclui restantes ilhas)</t>
  </si>
  <si>
    <t>Preço para o Cliente</t>
  </si>
  <si>
    <t>Preço Cliente Uni.</t>
  </si>
  <si>
    <t>ISO CODE</t>
  </si>
  <si>
    <t>Taxa 1</t>
  </si>
  <si>
    <t>Taxa 2</t>
  </si>
  <si>
    <t>11Kg</t>
  </si>
  <si>
    <t>OBS.: 5€/envio</t>
  </si>
  <si>
    <t>Enviar</t>
  </si>
  <si>
    <t xml:space="preserve">UPS </t>
  </si>
  <si>
    <t>Taxa Alfandegaria</t>
  </si>
  <si>
    <t>FR-C</t>
  </si>
  <si>
    <t>ES-B</t>
  </si>
  <si>
    <t>GB-I</t>
  </si>
  <si>
    <t>ES-C</t>
  </si>
  <si>
    <t>ES-M</t>
  </si>
  <si>
    <t>República Irlanda</t>
  </si>
  <si>
    <t>Estados Federados da Micronésia</t>
  </si>
  <si>
    <t>República Popular China</t>
  </si>
  <si>
    <t>Kosrae</t>
  </si>
  <si>
    <t>Barbuda</t>
  </si>
  <si>
    <t>Congo</t>
  </si>
  <si>
    <t xml:space="preserve"> (Ihas Baleares) 07000-07999</t>
  </si>
  <si>
    <t>(incluí só a ilha de Creta e exclui restantes ilhas)</t>
  </si>
  <si>
    <t xml:space="preserve"> (Países Baixos)</t>
  </si>
  <si>
    <t>Ilha União</t>
  </si>
  <si>
    <t xml:space="preserve"> (São Vicente e Granadinas)</t>
  </si>
  <si>
    <t>Ilhas do Canal</t>
  </si>
  <si>
    <t xml:space="preserve"> (Guernsey)</t>
  </si>
  <si>
    <t xml:space="preserve"> (Jersey)</t>
  </si>
  <si>
    <t>Macedónia</t>
  </si>
  <si>
    <t>Nevis</t>
  </si>
  <si>
    <t xml:space="preserve"> (St. Kitts-Nevis)</t>
  </si>
  <si>
    <t>Países Baixos</t>
  </si>
  <si>
    <t xml:space="preserve"> (ver Holanda)</t>
  </si>
  <si>
    <t>Ponape</t>
  </si>
  <si>
    <t xml:space="preserve"> (Estados Federados da Micronésia)</t>
  </si>
  <si>
    <t>Rota</t>
  </si>
  <si>
    <t xml:space="preserve"> (Ilhas Marianas do Norte)</t>
  </si>
  <si>
    <t>Rússia</t>
  </si>
  <si>
    <t xml:space="preserve"> 101000-453999 460000-619999</t>
  </si>
  <si>
    <t xml:space="preserve"> (other)</t>
  </si>
  <si>
    <t>Saipan</t>
  </si>
  <si>
    <t>São Cristóvão</t>
  </si>
  <si>
    <t>St. Croix</t>
  </si>
  <si>
    <t xml:space="preserve"> (Ilhas Virgens Americanas)</t>
  </si>
  <si>
    <t>St. John</t>
  </si>
  <si>
    <t>St. Kitts</t>
  </si>
  <si>
    <t xml:space="preserve"> (São Cristóvão)</t>
  </si>
  <si>
    <t>St. Martin</t>
  </si>
  <si>
    <t xml:space="preserve"> (Guadalupe)</t>
  </si>
  <si>
    <t>St. Thomas</t>
  </si>
  <si>
    <t>Tinian</t>
  </si>
  <si>
    <t>Tortola</t>
  </si>
  <si>
    <t xml:space="preserve"> (Ilhas Virgens Britânicas)</t>
  </si>
  <si>
    <t>Truk</t>
  </si>
  <si>
    <t>Virgem Gorda</t>
  </si>
  <si>
    <t>Yap</t>
  </si>
  <si>
    <t>Yémen</t>
  </si>
  <si>
    <t>Irlanda República</t>
  </si>
  <si>
    <t>Sem desconto em 2022</t>
  </si>
  <si>
    <t>Nao tem codigo na tabela de zonas da UPS 2022</t>
  </si>
  <si>
    <t>Taxa Sup. GOBELETUP</t>
  </si>
  <si>
    <t>Taxa GOBELETCUP (por envio)</t>
  </si>
  <si>
    <t>UPS - sobretaxa zona remota a 10€/caixa (minimo/envio 23€)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</si>
</sst>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  <numFmt numFmtId="165" formatCode="_-* #,##0.00\ [$€-816]_-;\-* #,##0.00\ [$€-816]_-;_-* &quot;-&quot;??\ [$€-816]_-;_-@_-"/>
    <numFmt numFmtId="169" formatCode="_-* #,##0.00\ &quot;€&quot;_-;\-* #,##0.00\ &quot;€&quot;_-;_-* &quot;-&quot;??\ &quot;€&quot;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sz val="2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name val="Arial"/>
      <family val="2"/>
    </font>
    <font>
      <b/>
      <sz val="10"/>
      <color theme="0"/>
      <name val="Arial"/>
      <family val="2"/>
    </font>
    <font>
      <b/>
      <sz val="10"/>
      <color indexed="14"/>
      <name val="Arial"/>
      <family val="2"/>
    </font>
    <font>
      <b/>
      <sz val="10"/>
      <name val="Univers"/>
      <family val="2"/>
    </font>
    <font>
      <sz val="10"/>
      <name val="Univers"/>
      <family val="2"/>
    </font>
    <font>
      <sz val="11"/>
      <color theme="1" tint="0.34998626667073579"/>
      <name val="Bahnschrift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FFFF00"/>
      <name val="Univers"/>
      <family val="2"/>
    </font>
    <font>
      <b/>
      <sz val="10"/>
      <color rgb="FFFFFF00"/>
      <name val="Arial"/>
      <family val="2"/>
    </font>
    <font>
      <b/>
      <sz val="12"/>
      <color rgb="FFFF0000"/>
      <name val="Arial"/>
      <family val="2"/>
    </font>
    <font>
      <b/>
      <sz val="12"/>
      <color rgb="FFFFFF00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76881D"/>
        <bgColor indexed="64"/>
      </patternFill>
    </fill>
    <fill>
      <patternFill patternType="solid">
        <fgColor rgb="FFB4BE8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9" fontId="1" fillId="0" borderId="0" applyFont="0" applyFill="0" applyBorder="0" applyAlignment="0" applyProtection="0"/>
  </cellStyleXfs>
  <cellXfs count="7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6" fillId="0" borderId="0" xfId="0" applyFont="1" applyAlignment="1" applyProtection="1">
      <alignment horizontal="center" vertical="center" wrapText="1"/>
      <protection locked="0"/>
    </xf>
    <xf numFmtId="0" fontId="9" fillId="3" borderId="1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4" fontId="5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6" fillId="0" borderId="1" xfId="0" applyFont="1" applyBorder="1" applyAlignment="1" applyProtection="1">
      <alignment vertical="center" wrapText="1"/>
      <protection locked="0"/>
    </xf>
    <xf numFmtId="0" fontId="15" fillId="5" borderId="1" xfId="0" applyFont="1" applyFill="1" applyBorder="1" applyAlignment="1">
      <alignment horizontal="center" vertical="center" textRotation="90"/>
    </xf>
    <xf numFmtId="0" fontId="16" fillId="5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8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/>
    </xf>
    <xf numFmtId="44" fontId="3" fillId="6" borderId="1" xfId="1" applyFont="1" applyFill="1" applyBorder="1" applyAlignment="1">
      <alignment horizontal="center" vertical="center"/>
    </xf>
    <xf numFmtId="165" fontId="21" fillId="6" borderId="1" xfId="0" applyNumberFormat="1" applyFont="1" applyFill="1" applyBorder="1"/>
    <xf numFmtId="165" fontId="3" fillId="6" borderId="1" xfId="1" applyNumberFormat="1" applyFont="1" applyFill="1" applyBorder="1" applyAlignment="1">
      <alignment horizontal="center" vertical="center"/>
    </xf>
    <xf numFmtId="44" fontId="21" fillId="6" borderId="1" xfId="1" applyFont="1" applyFill="1" applyBorder="1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2" fillId="7" borderId="1" xfId="0" applyFont="1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 wrapText="1"/>
    </xf>
    <xf numFmtId="44" fontId="0" fillId="0" borderId="1" xfId="1" applyNumberFormat="1" applyFont="1" applyBorder="1" applyAlignment="1">
      <alignment horizontal="center" vertical="center" wrapText="1"/>
    </xf>
    <xf numFmtId="44" fontId="3" fillId="6" borderId="1" xfId="1" applyFont="1" applyFill="1" applyBorder="1"/>
    <xf numFmtId="0" fontId="0" fillId="0" borderId="1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65" fontId="3" fillId="6" borderId="1" xfId="0" applyNumberFormat="1" applyFont="1" applyFill="1" applyBorder="1"/>
    <xf numFmtId="0" fontId="7" fillId="2" borderId="1" xfId="0" applyFont="1" applyFill="1" applyBorder="1" applyAlignment="1">
      <alignment horizontal="center" vertical="center" wrapText="1"/>
    </xf>
    <xf numFmtId="0" fontId="18" fillId="5" borderId="5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 wrapText="1"/>
    </xf>
    <xf numFmtId="0" fontId="18" fillId="5" borderId="7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11" fillId="4" borderId="1" xfId="0" applyNumberFormat="1" applyFont="1" applyFill="1" applyBorder="1" applyAlignment="1">
      <alignment horizontal="center" vertical="center"/>
    </xf>
  </cellXfs>
  <cellStyles count="4">
    <cellStyle name="Moeda" xfId="1" builtinId="4"/>
    <cellStyle name="Moeda 2" xfId="2" xr:uid="{B1866608-6290-4A4A-9583-3C8CF637A776}"/>
    <cellStyle name="Moeda 3" xfId="3" xr:uid="{636FBC11-0E76-4855-BECC-41047E8C3410}"/>
    <cellStyle name="Normal" xfId="0" builtinId="0"/>
  </cellStyles>
  <dxfs count="0"/>
  <tableStyles count="0" defaultTableStyle="TableStyleMedium2" defaultPivotStyle="PivotStyleLight16"/>
  <colors>
    <mruColors>
      <color rgb="FFFF7C5D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/>
  <dimension ref="A1:L282"/>
  <sheetViews>
    <sheetView topLeftCell="A105" workbookViewId="0">
      <selection activeCell="I59" sqref="I59"/>
    </sheetView>
  </sheetViews>
  <sheetFormatPr defaultColWidth="62.28515625" defaultRowHeight="15" x14ac:dyDescent="0.25"/>
  <cols>
    <col min="1" max="1" width="50.85546875" style="7" customWidth="1"/>
    <col min="2" max="2" width="8" style="7" customWidth="1"/>
    <col min="3" max="3" width="4.85546875" style="7" customWidth="1"/>
    <col min="4" max="4" width="10.28515625" style="8" customWidth="1"/>
    <col min="5" max="5" width="12.140625" style="32" customWidth="1"/>
    <col min="6" max="6" width="10.140625" style="28" customWidth="1"/>
    <col min="7" max="7" width="12.28515625" style="28" customWidth="1"/>
    <col min="8" max="8" width="12.7109375" style="34" customWidth="1"/>
    <col min="9" max="16384" width="62.28515625" style="8"/>
  </cols>
  <sheetData>
    <row r="1" spans="1:12" ht="30" customHeight="1" x14ac:dyDescent="0.25">
      <c r="A1" s="29"/>
      <c r="B1" s="29"/>
      <c r="C1" s="29"/>
      <c r="D1" s="29"/>
      <c r="E1" s="60" t="s">
        <v>518</v>
      </c>
      <c r="F1" s="61"/>
      <c r="G1" s="62"/>
      <c r="H1" s="35" t="s">
        <v>492</v>
      </c>
      <c r="I1" s="10"/>
      <c r="J1" s="10"/>
      <c r="K1" s="10"/>
      <c r="L1" s="10"/>
    </row>
    <row r="2" spans="1:12" ht="30" customHeight="1" x14ac:dyDescent="0.25">
      <c r="A2" s="22" t="s">
        <v>75</v>
      </c>
      <c r="B2" s="22"/>
      <c r="C2" s="59" t="s">
        <v>76</v>
      </c>
      <c r="D2" s="59"/>
      <c r="E2" s="60" t="s">
        <v>77</v>
      </c>
      <c r="F2" s="61"/>
      <c r="G2" s="62"/>
      <c r="H2" s="36" t="s">
        <v>517</v>
      </c>
    </row>
    <row r="3" spans="1:12" ht="72.75" x14ac:dyDescent="0.25">
      <c r="A3" s="20" t="s">
        <v>78</v>
      </c>
      <c r="B3" s="21"/>
      <c r="C3" s="21"/>
      <c r="D3" s="11" t="s">
        <v>79</v>
      </c>
      <c r="E3" s="30" t="s">
        <v>80</v>
      </c>
      <c r="F3" s="30" t="s">
        <v>81</v>
      </c>
      <c r="G3" s="30" t="s">
        <v>82</v>
      </c>
      <c r="H3" s="33"/>
    </row>
    <row r="4" spans="1:12" x14ac:dyDescent="0.25">
      <c r="A4" s="23" t="s">
        <v>83</v>
      </c>
      <c r="B4" s="23"/>
      <c r="C4" s="23"/>
      <c r="D4" s="9"/>
      <c r="E4" s="31"/>
      <c r="F4" s="31"/>
      <c r="G4" s="31"/>
      <c r="H4" s="33"/>
    </row>
    <row r="5" spans="1:12" x14ac:dyDescent="0.25">
      <c r="A5" s="23" t="s">
        <v>84</v>
      </c>
      <c r="B5" s="23"/>
      <c r="C5" s="23"/>
      <c r="D5" s="9" t="s">
        <v>85</v>
      </c>
      <c r="E5" s="31">
        <v>9</v>
      </c>
      <c r="F5" s="31"/>
      <c r="G5" s="31">
        <v>6</v>
      </c>
      <c r="H5" s="33"/>
    </row>
    <row r="6" spans="1:12" x14ac:dyDescent="0.25">
      <c r="A6" s="23" t="s">
        <v>86</v>
      </c>
      <c r="B6" s="23"/>
      <c r="C6" s="23"/>
      <c r="D6" s="9" t="s">
        <v>87</v>
      </c>
      <c r="E6" s="31">
        <v>8</v>
      </c>
      <c r="F6" s="31"/>
      <c r="G6" s="31">
        <v>5</v>
      </c>
      <c r="H6" s="33"/>
    </row>
    <row r="7" spans="1:12" ht="12.75" customHeight="1" x14ac:dyDescent="0.25">
      <c r="A7" s="23" t="s">
        <v>88</v>
      </c>
      <c r="B7" s="23"/>
      <c r="C7" s="23"/>
      <c r="D7" s="9" t="s">
        <v>89</v>
      </c>
      <c r="E7" s="31">
        <v>7</v>
      </c>
      <c r="F7" s="31"/>
      <c r="G7" s="31">
        <v>4</v>
      </c>
      <c r="H7" s="33"/>
    </row>
    <row r="8" spans="1:12" x14ac:dyDescent="0.25">
      <c r="A8" s="23" t="s">
        <v>4</v>
      </c>
      <c r="B8" s="23"/>
      <c r="C8" s="23"/>
      <c r="D8" s="9" t="s">
        <v>90</v>
      </c>
      <c r="E8" s="31">
        <v>3</v>
      </c>
      <c r="F8" s="31">
        <v>2</v>
      </c>
      <c r="G8" s="31"/>
      <c r="H8" s="33">
        <v>1</v>
      </c>
    </row>
    <row r="9" spans="1:12" x14ac:dyDescent="0.25">
      <c r="A9" s="23" t="s">
        <v>91</v>
      </c>
      <c r="B9" s="23"/>
      <c r="C9" s="23"/>
      <c r="D9" s="9" t="s">
        <v>92</v>
      </c>
      <c r="E9" s="31">
        <v>5</v>
      </c>
      <c r="F9" s="31">
        <v>4</v>
      </c>
      <c r="G9" s="31"/>
      <c r="H9" s="33"/>
    </row>
    <row r="10" spans="1:12" x14ac:dyDescent="0.25">
      <c r="A10" s="23" t="s">
        <v>26</v>
      </c>
      <c r="B10" s="23"/>
      <c r="C10" s="23"/>
      <c r="D10" s="9" t="s">
        <v>93</v>
      </c>
      <c r="E10" s="31">
        <v>9</v>
      </c>
      <c r="F10" s="31"/>
      <c r="G10" s="31">
        <v>6</v>
      </c>
      <c r="H10" s="33"/>
    </row>
    <row r="11" spans="1:12" ht="12.75" customHeight="1" x14ac:dyDescent="0.25">
      <c r="A11" s="23" t="s">
        <v>27</v>
      </c>
      <c r="B11" s="23"/>
      <c r="C11" s="23"/>
      <c r="D11" s="9" t="s">
        <v>94</v>
      </c>
      <c r="E11" s="31">
        <v>9</v>
      </c>
      <c r="F11" s="31"/>
      <c r="G11" s="31">
        <v>6</v>
      </c>
      <c r="H11" s="33"/>
    </row>
    <row r="12" spans="1:12" x14ac:dyDescent="0.25">
      <c r="A12" s="23" t="s">
        <v>95</v>
      </c>
      <c r="B12" s="23"/>
      <c r="C12" s="23"/>
      <c r="D12" s="9" t="s">
        <v>96</v>
      </c>
      <c r="E12" s="31">
        <v>9</v>
      </c>
      <c r="F12" s="31"/>
      <c r="G12" s="31">
        <v>6</v>
      </c>
      <c r="H12" s="33"/>
    </row>
    <row r="13" spans="1:12" x14ac:dyDescent="0.25">
      <c r="A13" s="23" t="s">
        <v>97</v>
      </c>
      <c r="B13" s="23"/>
      <c r="C13" s="23"/>
      <c r="D13" s="9" t="s">
        <v>66</v>
      </c>
      <c r="E13" s="31">
        <v>8</v>
      </c>
      <c r="F13" s="31"/>
      <c r="G13" s="31">
        <v>5</v>
      </c>
      <c r="H13" s="33"/>
    </row>
    <row r="14" spans="1:12" x14ac:dyDescent="0.25">
      <c r="A14" s="23" t="s">
        <v>98</v>
      </c>
      <c r="B14" s="23"/>
      <c r="C14" s="23"/>
      <c r="D14" s="9" t="s">
        <v>99</v>
      </c>
      <c r="E14" s="31">
        <v>7</v>
      </c>
      <c r="F14" s="31"/>
      <c r="G14" s="31">
        <v>4</v>
      </c>
      <c r="H14" s="33"/>
    </row>
    <row r="15" spans="1:12" x14ac:dyDescent="0.25">
      <c r="A15" s="23" t="s">
        <v>100</v>
      </c>
      <c r="B15" s="23"/>
      <c r="C15" s="23"/>
      <c r="D15" s="9" t="s">
        <v>101</v>
      </c>
      <c r="E15" s="31">
        <v>8</v>
      </c>
      <c r="F15" s="31"/>
      <c r="G15" s="31">
        <v>5</v>
      </c>
      <c r="H15" s="33"/>
    </row>
    <row r="16" spans="1:12" x14ac:dyDescent="0.25">
      <c r="A16" s="23" t="s">
        <v>102</v>
      </c>
      <c r="B16" s="23"/>
      <c r="C16" s="23"/>
      <c r="D16" s="9" t="s">
        <v>72</v>
      </c>
      <c r="E16" s="31">
        <v>9</v>
      </c>
      <c r="F16" s="31"/>
      <c r="G16" s="31">
        <v>6</v>
      </c>
      <c r="H16" s="33"/>
    </row>
    <row r="17" spans="1:8" x14ac:dyDescent="0.25">
      <c r="A17" s="23" t="s">
        <v>28</v>
      </c>
      <c r="B17" s="23"/>
      <c r="C17" s="23"/>
      <c r="D17" s="9" t="s">
        <v>103</v>
      </c>
      <c r="E17" s="31">
        <v>9</v>
      </c>
      <c r="F17" s="31"/>
      <c r="G17" s="31">
        <v>6</v>
      </c>
      <c r="H17" s="33"/>
    </row>
    <row r="18" spans="1:8" x14ac:dyDescent="0.25">
      <c r="A18" s="23" t="s">
        <v>104</v>
      </c>
      <c r="B18" s="23"/>
      <c r="C18" s="23"/>
      <c r="D18" s="9" t="s">
        <v>105</v>
      </c>
      <c r="E18" s="31">
        <v>8</v>
      </c>
      <c r="F18" s="31"/>
      <c r="G18" s="31">
        <v>5</v>
      </c>
      <c r="H18" s="33"/>
    </row>
    <row r="19" spans="1:8" ht="12.75" customHeight="1" x14ac:dyDescent="0.25">
      <c r="A19" s="23" t="s">
        <v>106</v>
      </c>
      <c r="B19" s="23"/>
      <c r="C19" s="23"/>
      <c r="D19" s="9" t="s">
        <v>107</v>
      </c>
      <c r="E19" s="31">
        <v>3</v>
      </c>
      <c r="F19" s="31">
        <v>2</v>
      </c>
      <c r="G19" s="31"/>
      <c r="H19" s="33">
        <v>3</v>
      </c>
    </row>
    <row r="20" spans="1:8" x14ac:dyDescent="0.25">
      <c r="A20" s="23" t="s">
        <v>108</v>
      </c>
      <c r="B20" s="23"/>
      <c r="C20" s="23"/>
      <c r="D20" s="9" t="s">
        <v>109</v>
      </c>
      <c r="E20" s="31">
        <v>9</v>
      </c>
      <c r="F20" s="31"/>
      <c r="G20" s="31">
        <v>6</v>
      </c>
      <c r="H20" s="33"/>
    </row>
    <row r="21" spans="1:8" x14ac:dyDescent="0.25">
      <c r="A21" s="23" t="s">
        <v>110</v>
      </c>
      <c r="B21" s="23"/>
      <c r="C21" s="23"/>
      <c r="D21" s="9"/>
      <c r="E21" s="31"/>
      <c r="F21" s="31"/>
      <c r="G21" s="31"/>
      <c r="H21" s="33"/>
    </row>
    <row r="22" spans="1:8" x14ac:dyDescent="0.25">
      <c r="A22" s="23" t="s">
        <v>29</v>
      </c>
      <c r="B22" s="23"/>
      <c r="C22" s="23"/>
      <c r="D22" s="9" t="s">
        <v>111</v>
      </c>
      <c r="E22" s="31">
        <v>9</v>
      </c>
      <c r="F22" s="31"/>
      <c r="G22" s="31">
        <v>6</v>
      </c>
      <c r="H22" s="33"/>
    </row>
    <row r="23" spans="1:8" x14ac:dyDescent="0.25">
      <c r="A23" s="23" t="s">
        <v>112</v>
      </c>
      <c r="B23" s="23"/>
      <c r="C23" s="23"/>
      <c r="D23" s="9" t="s">
        <v>113</v>
      </c>
      <c r="E23" s="31">
        <v>8</v>
      </c>
      <c r="F23" s="31"/>
      <c r="G23" s="31">
        <v>5</v>
      </c>
      <c r="H23" s="33"/>
    </row>
    <row r="24" spans="1:8" x14ac:dyDescent="0.25">
      <c r="A24" s="23" t="s">
        <v>30</v>
      </c>
      <c r="B24" s="23"/>
      <c r="C24" s="23"/>
      <c r="D24" s="9" t="s">
        <v>114</v>
      </c>
      <c r="E24" s="31">
        <v>9</v>
      </c>
      <c r="F24" s="31"/>
      <c r="G24" s="31">
        <v>6</v>
      </c>
      <c r="H24" s="33"/>
    </row>
    <row r="25" spans="1:8" x14ac:dyDescent="0.25">
      <c r="A25" s="23" t="s">
        <v>115</v>
      </c>
      <c r="B25" s="23"/>
      <c r="C25" s="23"/>
      <c r="D25" s="9" t="s">
        <v>116</v>
      </c>
      <c r="E25" s="31">
        <v>9</v>
      </c>
      <c r="F25" s="31"/>
      <c r="G25" s="31">
        <v>6</v>
      </c>
      <c r="H25" s="33"/>
    </row>
    <row r="26" spans="1:8" x14ac:dyDescent="0.25">
      <c r="A26" s="23" t="s">
        <v>529</v>
      </c>
      <c r="B26" s="23"/>
      <c r="C26" s="23"/>
      <c r="D26" s="9" t="s">
        <v>96</v>
      </c>
      <c r="E26" s="31">
        <v>9</v>
      </c>
      <c r="F26" s="31"/>
      <c r="G26" s="31">
        <v>6</v>
      </c>
      <c r="H26" s="33"/>
    </row>
    <row r="27" spans="1:8" x14ac:dyDescent="0.25">
      <c r="A27" s="23" t="s">
        <v>6</v>
      </c>
      <c r="B27" s="23"/>
      <c r="C27" s="23"/>
      <c r="D27" s="9" t="s">
        <v>117</v>
      </c>
      <c r="E27" s="31">
        <v>3</v>
      </c>
      <c r="F27" s="31">
        <v>2</v>
      </c>
      <c r="G27" s="31"/>
      <c r="H27" s="33">
        <v>3</v>
      </c>
    </row>
    <row r="28" spans="1:8" x14ac:dyDescent="0.25">
      <c r="A28" s="23" t="s">
        <v>31</v>
      </c>
      <c r="B28" s="23"/>
      <c r="C28" s="23"/>
      <c r="D28" s="9" t="s">
        <v>118</v>
      </c>
      <c r="E28" s="31">
        <v>9</v>
      </c>
      <c r="F28" s="31"/>
      <c r="G28" s="31">
        <v>6</v>
      </c>
      <c r="H28" s="33"/>
    </row>
    <row r="29" spans="1:8" x14ac:dyDescent="0.25">
      <c r="A29" s="23" t="s">
        <v>119</v>
      </c>
      <c r="B29" s="23"/>
      <c r="C29" s="23"/>
      <c r="D29" s="9" t="s">
        <v>120</v>
      </c>
      <c r="E29" s="31">
        <v>9</v>
      </c>
      <c r="F29" s="31"/>
      <c r="G29" s="31">
        <v>6</v>
      </c>
      <c r="H29" s="33"/>
    </row>
    <row r="30" spans="1:8" ht="12.75" customHeight="1" x14ac:dyDescent="0.25">
      <c r="A30" s="23" t="s">
        <v>121</v>
      </c>
      <c r="B30" s="23"/>
      <c r="C30" s="23"/>
      <c r="D30" s="9" t="s">
        <v>122</v>
      </c>
      <c r="E30" s="31">
        <v>9</v>
      </c>
      <c r="F30" s="31"/>
      <c r="G30" s="31">
        <v>6</v>
      </c>
      <c r="H30" s="33"/>
    </row>
    <row r="31" spans="1:8" ht="12.75" customHeight="1" x14ac:dyDescent="0.25">
      <c r="A31" s="23" t="s">
        <v>123</v>
      </c>
      <c r="B31" s="23"/>
      <c r="C31" s="23"/>
      <c r="D31" s="9" t="s">
        <v>124</v>
      </c>
      <c r="E31" s="31">
        <v>7</v>
      </c>
      <c r="F31" s="31"/>
      <c r="G31" s="31">
        <v>4</v>
      </c>
      <c r="H31" s="33"/>
    </row>
    <row r="32" spans="1:8" ht="12" customHeight="1" x14ac:dyDescent="0.25">
      <c r="A32" s="23" t="s">
        <v>125</v>
      </c>
      <c r="B32" s="23"/>
      <c r="C32" s="23"/>
      <c r="D32" s="9" t="s">
        <v>126</v>
      </c>
      <c r="E32" s="31">
        <v>9</v>
      </c>
      <c r="F32" s="31"/>
      <c r="G32" s="31">
        <v>6</v>
      </c>
      <c r="H32" s="33"/>
    </row>
    <row r="33" spans="1:8" x14ac:dyDescent="0.25">
      <c r="A33" s="23" t="s">
        <v>127</v>
      </c>
      <c r="B33" s="23"/>
      <c r="C33" s="23"/>
      <c r="D33" s="9" t="s">
        <v>128</v>
      </c>
      <c r="E33" s="31">
        <v>9</v>
      </c>
      <c r="F33" s="31"/>
      <c r="G33" s="31">
        <v>6</v>
      </c>
      <c r="H33" s="33"/>
    </row>
    <row r="34" spans="1:8" x14ac:dyDescent="0.25">
      <c r="A34" s="23" t="s">
        <v>129</v>
      </c>
      <c r="B34" s="23"/>
      <c r="C34" s="23"/>
      <c r="D34" s="9" t="s">
        <v>130</v>
      </c>
      <c r="E34" s="31">
        <v>9</v>
      </c>
      <c r="F34" s="31"/>
      <c r="G34" s="31">
        <v>6</v>
      </c>
      <c r="H34" s="33"/>
    </row>
    <row r="35" spans="1:8" x14ac:dyDescent="0.25">
      <c r="A35" s="23" t="s">
        <v>131</v>
      </c>
      <c r="B35" s="23"/>
      <c r="C35" s="23"/>
      <c r="D35" s="9" t="s">
        <v>132</v>
      </c>
      <c r="E35" s="31">
        <v>7</v>
      </c>
      <c r="F35" s="31"/>
      <c r="G35" s="31">
        <v>4</v>
      </c>
      <c r="H35" s="33"/>
    </row>
    <row r="36" spans="1:8" x14ac:dyDescent="0.25">
      <c r="A36" s="23" t="s">
        <v>32</v>
      </c>
      <c r="B36" s="23"/>
      <c r="C36" s="23"/>
      <c r="D36" s="9" t="s">
        <v>133</v>
      </c>
      <c r="E36" s="31">
        <v>9</v>
      </c>
      <c r="F36" s="31"/>
      <c r="G36" s="31">
        <v>6</v>
      </c>
      <c r="H36" s="33"/>
    </row>
    <row r="37" spans="1:8" x14ac:dyDescent="0.25">
      <c r="A37" s="23" t="s">
        <v>134</v>
      </c>
      <c r="B37" s="23"/>
      <c r="C37" s="23"/>
      <c r="D37" s="9" t="s">
        <v>135</v>
      </c>
      <c r="E37" s="31">
        <v>7</v>
      </c>
      <c r="F37" s="31"/>
      <c r="G37" s="31">
        <v>4</v>
      </c>
      <c r="H37" s="33"/>
    </row>
    <row r="38" spans="1:8" x14ac:dyDescent="0.25">
      <c r="A38" s="23" t="s">
        <v>136</v>
      </c>
      <c r="B38" s="23"/>
      <c r="C38" s="23"/>
      <c r="D38" s="9" t="s">
        <v>137</v>
      </c>
      <c r="E38" s="31">
        <v>9</v>
      </c>
      <c r="F38" s="31"/>
      <c r="G38" s="31">
        <v>6</v>
      </c>
      <c r="H38" s="33"/>
    </row>
    <row r="39" spans="1:8" x14ac:dyDescent="0.25">
      <c r="A39" s="23" t="s">
        <v>138</v>
      </c>
      <c r="B39" s="23"/>
      <c r="C39" s="23"/>
      <c r="D39" s="9" t="s">
        <v>139</v>
      </c>
      <c r="E39" s="31">
        <v>402</v>
      </c>
      <c r="F39" s="31">
        <v>41</v>
      </c>
      <c r="G39" s="31"/>
      <c r="H39" s="33">
        <v>6</v>
      </c>
    </row>
    <row r="40" spans="1:8" x14ac:dyDescent="0.25">
      <c r="A40" s="23" t="s">
        <v>33</v>
      </c>
      <c r="B40" s="23"/>
      <c r="C40" s="23"/>
      <c r="D40" s="9" t="s">
        <v>140</v>
      </c>
      <c r="E40" s="31">
        <v>9</v>
      </c>
      <c r="F40" s="31"/>
      <c r="G40" s="31">
        <v>6</v>
      </c>
      <c r="H40" s="33"/>
    </row>
    <row r="41" spans="1:8" x14ac:dyDescent="0.25">
      <c r="A41" s="23" t="s">
        <v>34</v>
      </c>
      <c r="B41" s="23"/>
      <c r="C41" s="23"/>
      <c r="D41" s="9" t="s">
        <v>141</v>
      </c>
      <c r="E41" s="31">
        <v>9</v>
      </c>
      <c r="F41" s="31"/>
      <c r="G41" s="31">
        <v>6</v>
      </c>
      <c r="H41" s="33"/>
    </row>
    <row r="42" spans="1:8" x14ac:dyDescent="0.25">
      <c r="A42" s="23" t="s">
        <v>142</v>
      </c>
      <c r="B42" s="23"/>
      <c r="C42" s="23"/>
      <c r="D42" s="9" t="s">
        <v>143</v>
      </c>
      <c r="E42" s="31">
        <v>9</v>
      </c>
      <c r="F42" s="31"/>
      <c r="G42" s="31">
        <v>6</v>
      </c>
      <c r="H42" s="33"/>
    </row>
    <row r="43" spans="1:8" x14ac:dyDescent="0.25">
      <c r="A43" s="23" t="s">
        <v>144</v>
      </c>
      <c r="B43" s="23"/>
      <c r="C43" s="23"/>
      <c r="D43" s="9"/>
      <c r="E43" s="31"/>
      <c r="F43" s="31"/>
      <c r="G43" s="31"/>
      <c r="H43" s="33"/>
    </row>
    <row r="44" spans="1:8" x14ac:dyDescent="0.25">
      <c r="A44" s="23" t="s">
        <v>145</v>
      </c>
      <c r="B44" s="23"/>
      <c r="C44" s="23"/>
      <c r="D44" s="9" t="s">
        <v>146</v>
      </c>
      <c r="E44" s="31">
        <v>8</v>
      </c>
      <c r="F44" s="31"/>
      <c r="G44" s="31">
        <v>5</v>
      </c>
      <c r="H44" s="33"/>
    </row>
    <row r="45" spans="1:8" x14ac:dyDescent="0.25">
      <c r="A45" s="23" t="s">
        <v>147</v>
      </c>
      <c r="B45" s="23"/>
      <c r="C45" s="23"/>
      <c r="D45" s="9" t="s">
        <v>148</v>
      </c>
      <c r="E45" s="31">
        <v>9</v>
      </c>
      <c r="F45" s="31"/>
      <c r="G45" s="31">
        <v>6</v>
      </c>
      <c r="H45" s="33"/>
    </row>
    <row r="46" spans="1:8" x14ac:dyDescent="0.25">
      <c r="A46" s="23" t="s">
        <v>149</v>
      </c>
      <c r="B46" s="23"/>
      <c r="C46" s="23"/>
      <c r="D46" s="9" t="s">
        <v>150</v>
      </c>
      <c r="E46" s="31">
        <v>6</v>
      </c>
      <c r="F46" s="31"/>
      <c r="G46" s="31">
        <v>3</v>
      </c>
      <c r="H46" s="33"/>
    </row>
    <row r="47" spans="1:8" ht="12.75" customHeight="1" x14ac:dyDescent="0.25">
      <c r="A47" s="23" t="s">
        <v>151</v>
      </c>
      <c r="B47" s="23"/>
      <c r="C47" s="23"/>
      <c r="D47" s="9" t="s">
        <v>152</v>
      </c>
      <c r="E47" s="31">
        <v>7</v>
      </c>
      <c r="F47" s="31"/>
      <c r="G47" s="31">
        <v>4</v>
      </c>
      <c r="H47" s="33"/>
    </row>
    <row r="48" spans="1:8" ht="12.75" customHeight="1" x14ac:dyDescent="0.25">
      <c r="A48" s="23" t="s">
        <v>153</v>
      </c>
      <c r="B48" s="23"/>
      <c r="C48" s="23"/>
      <c r="D48" s="9" t="s">
        <v>523</v>
      </c>
      <c r="E48" s="31">
        <v>5</v>
      </c>
      <c r="F48" s="31"/>
      <c r="G48" s="31"/>
      <c r="H48" s="33"/>
    </row>
    <row r="49" spans="1:9" ht="12.75" customHeight="1" x14ac:dyDescent="0.25">
      <c r="A49" s="23" t="s">
        <v>155</v>
      </c>
      <c r="B49" s="23"/>
      <c r="C49" s="23"/>
      <c r="D49" s="9" t="s">
        <v>156</v>
      </c>
      <c r="E49" s="31">
        <v>9</v>
      </c>
      <c r="F49" s="31"/>
      <c r="G49" s="31">
        <v>6</v>
      </c>
      <c r="H49" s="33"/>
    </row>
    <row r="50" spans="1:9" x14ac:dyDescent="0.25">
      <c r="A50" s="23" t="s">
        <v>157</v>
      </c>
      <c r="B50" s="23"/>
      <c r="C50" s="23"/>
      <c r="D50" s="9" t="s">
        <v>158</v>
      </c>
      <c r="E50" s="31">
        <v>8</v>
      </c>
      <c r="F50" s="31"/>
      <c r="G50" s="31">
        <v>5</v>
      </c>
      <c r="H50" s="33"/>
    </row>
    <row r="51" spans="1:9" x14ac:dyDescent="0.25">
      <c r="A51" s="23" t="s">
        <v>527</v>
      </c>
      <c r="B51" s="23"/>
      <c r="C51" s="23"/>
      <c r="D51" s="9" t="s">
        <v>159</v>
      </c>
      <c r="E51" s="31">
        <v>8</v>
      </c>
      <c r="F51" s="31"/>
      <c r="G51" s="31">
        <v>5</v>
      </c>
      <c r="H51" s="33"/>
    </row>
    <row r="52" spans="1:9" x14ac:dyDescent="0.25">
      <c r="A52" s="23" t="s">
        <v>160</v>
      </c>
      <c r="B52" s="23"/>
      <c r="C52" s="23"/>
      <c r="D52" s="9" t="s">
        <v>161</v>
      </c>
      <c r="E52" s="31">
        <v>402</v>
      </c>
      <c r="F52" s="31"/>
      <c r="G52" s="31"/>
      <c r="H52" s="33"/>
    </row>
    <row r="53" spans="1:9" x14ac:dyDescent="0.25">
      <c r="A53" s="23" t="s">
        <v>162</v>
      </c>
      <c r="B53" s="23"/>
      <c r="C53" s="23"/>
      <c r="D53" s="9" t="s">
        <v>163</v>
      </c>
      <c r="E53" s="31">
        <v>9</v>
      </c>
      <c r="F53" s="31"/>
      <c r="G53" s="31">
        <v>6</v>
      </c>
      <c r="H53" s="33"/>
    </row>
    <row r="54" spans="1:9" x14ac:dyDescent="0.25">
      <c r="A54" s="23" t="s">
        <v>35</v>
      </c>
      <c r="B54" s="23"/>
      <c r="C54" s="23"/>
      <c r="D54" s="9" t="s">
        <v>164</v>
      </c>
      <c r="E54" s="31">
        <v>9</v>
      </c>
      <c r="F54" s="31"/>
      <c r="G54" s="31">
        <v>6</v>
      </c>
      <c r="H54" s="33"/>
    </row>
    <row r="55" spans="1:9" x14ac:dyDescent="0.25">
      <c r="A55" s="23" t="s">
        <v>530</v>
      </c>
      <c r="B55" s="23"/>
      <c r="C55" s="23"/>
      <c r="D55" s="9" t="s">
        <v>165</v>
      </c>
      <c r="E55" s="31">
        <v>9</v>
      </c>
      <c r="F55" s="31"/>
      <c r="G55" s="31">
        <v>6</v>
      </c>
      <c r="H55" s="33"/>
    </row>
    <row r="56" spans="1:9" x14ac:dyDescent="0.25">
      <c r="A56" s="23" t="s">
        <v>530</v>
      </c>
      <c r="B56" s="23"/>
      <c r="C56" s="23"/>
      <c r="D56" s="9" t="s">
        <v>166</v>
      </c>
      <c r="E56" s="31">
        <v>9</v>
      </c>
      <c r="F56" s="31"/>
      <c r="G56" s="31">
        <v>6</v>
      </c>
      <c r="H56" s="33"/>
    </row>
    <row r="57" spans="1:9" ht="12.75" customHeight="1" x14ac:dyDescent="0.25">
      <c r="A57" s="23" t="s">
        <v>167</v>
      </c>
      <c r="B57" s="23"/>
      <c r="C57" s="23"/>
      <c r="D57" s="9" t="s">
        <v>168</v>
      </c>
      <c r="E57" s="31">
        <v>8</v>
      </c>
      <c r="F57" s="31"/>
      <c r="G57" s="31">
        <v>5</v>
      </c>
      <c r="H57" s="33"/>
    </row>
    <row r="58" spans="1:9" ht="12.75" customHeight="1" x14ac:dyDescent="0.25">
      <c r="A58" s="23" t="s">
        <v>508</v>
      </c>
      <c r="B58" s="23"/>
      <c r="C58" s="23"/>
      <c r="D58" s="9" t="s">
        <v>520</v>
      </c>
      <c r="E58" s="31"/>
      <c r="F58" s="31"/>
      <c r="G58" s="31"/>
      <c r="H58" s="33">
        <v>5</v>
      </c>
      <c r="I58" s="8" t="s">
        <v>573</v>
      </c>
    </row>
    <row r="59" spans="1:9" ht="12.75" customHeight="1" x14ac:dyDescent="0.25">
      <c r="A59" s="23" t="s">
        <v>169</v>
      </c>
      <c r="B59" s="23"/>
      <c r="C59" s="23"/>
      <c r="D59" s="9" t="s">
        <v>170</v>
      </c>
      <c r="E59" s="31">
        <v>9</v>
      </c>
      <c r="F59" s="31"/>
      <c r="G59" s="31">
        <v>6</v>
      </c>
      <c r="H59" s="33"/>
    </row>
    <row r="60" spans="1:9" x14ac:dyDescent="0.25">
      <c r="A60" s="23" t="s">
        <v>36</v>
      </c>
      <c r="B60" s="23"/>
      <c r="C60" s="23"/>
      <c r="D60" s="9" t="s">
        <v>171</v>
      </c>
      <c r="E60" s="31">
        <v>9</v>
      </c>
      <c r="F60" s="31"/>
      <c r="G60" s="31">
        <v>6</v>
      </c>
      <c r="H60" s="33"/>
    </row>
    <row r="61" spans="1:9" x14ac:dyDescent="0.25">
      <c r="A61" s="23" t="s">
        <v>172</v>
      </c>
      <c r="B61" s="23"/>
      <c r="C61" s="23"/>
      <c r="D61" s="9" t="s">
        <v>173</v>
      </c>
      <c r="E61" s="31">
        <v>401</v>
      </c>
      <c r="F61" s="31">
        <v>41</v>
      </c>
      <c r="G61" s="31"/>
      <c r="H61" s="33">
        <v>5</v>
      </c>
    </row>
    <row r="62" spans="1:9" x14ac:dyDescent="0.25">
      <c r="A62" s="23" t="s">
        <v>174</v>
      </c>
      <c r="B62" s="23"/>
      <c r="C62" s="23"/>
      <c r="D62" s="9" t="s">
        <v>175</v>
      </c>
      <c r="E62" s="31">
        <v>9</v>
      </c>
      <c r="F62" s="31"/>
      <c r="G62" s="31">
        <v>6</v>
      </c>
      <c r="H62" s="33"/>
    </row>
    <row r="63" spans="1:9" x14ac:dyDescent="0.25">
      <c r="A63" s="23" t="s">
        <v>176</v>
      </c>
      <c r="B63" s="23"/>
      <c r="C63" s="23"/>
      <c r="D63" s="9"/>
      <c r="E63" s="31"/>
      <c r="F63" s="31"/>
      <c r="G63" s="31"/>
      <c r="H63" s="33"/>
    </row>
    <row r="64" spans="1:9" x14ac:dyDescent="0.25">
      <c r="A64" s="23" t="s">
        <v>12</v>
      </c>
      <c r="B64" s="23"/>
      <c r="C64" s="23"/>
      <c r="D64" s="9" t="s">
        <v>177</v>
      </c>
      <c r="E64" s="31">
        <v>4</v>
      </c>
      <c r="F64" s="31">
        <v>3</v>
      </c>
      <c r="G64" s="31"/>
      <c r="H64" s="33">
        <v>4</v>
      </c>
    </row>
    <row r="65" spans="1:9" x14ac:dyDescent="0.25">
      <c r="A65" s="23" t="s">
        <v>178</v>
      </c>
      <c r="B65" s="23"/>
      <c r="C65" s="23"/>
      <c r="D65" s="9" t="s">
        <v>71</v>
      </c>
      <c r="E65" s="31">
        <v>9</v>
      </c>
      <c r="F65" s="31"/>
      <c r="G65" s="31">
        <v>6</v>
      </c>
      <c r="H65" s="33"/>
    </row>
    <row r="66" spans="1:9" x14ac:dyDescent="0.25">
      <c r="A66" s="23" t="s">
        <v>179</v>
      </c>
      <c r="B66" s="23"/>
      <c r="C66" s="23"/>
      <c r="D66" s="9" t="s">
        <v>180</v>
      </c>
      <c r="E66" s="31">
        <v>9</v>
      </c>
      <c r="F66" s="31"/>
      <c r="G66" s="31">
        <v>6</v>
      </c>
      <c r="H66" s="33"/>
    </row>
    <row r="67" spans="1:9" x14ac:dyDescent="0.25">
      <c r="A67" s="23" t="s">
        <v>181</v>
      </c>
      <c r="B67" s="23"/>
      <c r="C67" s="23"/>
      <c r="D67" s="9"/>
      <c r="E67" s="31"/>
      <c r="F67" s="31"/>
      <c r="G67" s="31"/>
      <c r="H67" s="33"/>
    </row>
    <row r="68" spans="1:9" x14ac:dyDescent="0.25">
      <c r="A68" s="23" t="s">
        <v>182</v>
      </c>
      <c r="B68" s="23"/>
      <c r="C68" s="23"/>
      <c r="D68" s="9" t="s">
        <v>183</v>
      </c>
      <c r="E68" s="31">
        <v>8</v>
      </c>
      <c r="F68" s="31"/>
      <c r="G68" s="31">
        <v>5</v>
      </c>
      <c r="H68" s="33"/>
    </row>
    <row r="69" spans="1:9" x14ac:dyDescent="0.25">
      <c r="A69" s="23" t="s">
        <v>37</v>
      </c>
      <c r="B69" s="23"/>
      <c r="C69" s="23"/>
      <c r="D69" s="9" t="s">
        <v>184</v>
      </c>
      <c r="E69" s="31">
        <v>9</v>
      </c>
      <c r="F69" s="31"/>
      <c r="G69" s="31">
        <v>6</v>
      </c>
      <c r="H69" s="33"/>
    </row>
    <row r="70" spans="1:9" x14ac:dyDescent="0.25">
      <c r="A70" s="23" t="s">
        <v>185</v>
      </c>
      <c r="B70" s="23"/>
      <c r="C70" s="23"/>
      <c r="D70" s="9" t="s">
        <v>186</v>
      </c>
      <c r="E70" s="31">
        <v>8</v>
      </c>
      <c r="F70" s="31"/>
      <c r="G70" s="31">
        <v>5</v>
      </c>
      <c r="H70" s="33"/>
    </row>
    <row r="71" spans="1:9" x14ac:dyDescent="0.25">
      <c r="A71" s="23" t="s">
        <v>187</v>
      </c>
      <c r="B71" s="23"/>
      <c r="C71" s="23"/>
      <c r="D71" s="9" t="s">
        <v>188</v>
      </c>
      <c r="E71" s="31">
        <v>9</v>
      </c>
      <c r="F71" s="31"/>
      <c r="G71" s="31">
        <v>6</v>
      </c>
      <c r="H71" s="33"/>
    </row>
    <row r="72" spans="1:9" x14ac:dyDescent="0.25">
      <c r="A72" s="23" t="s">
        <v>189</v>
      </c>
      <c r="B72" s="23"/>
      <c r="C72" s="23"/>
      <c r="D72" s="9" t="s">
        <v>190</v>
      </c>
      <c r="E72" s="31">
        <v>9</v>
      </c>
      <c r="F72" s="31"/>
      <c r="G72" s="31">
        <v>6</v>
      </c>
      <c r="H72" s="33"/>
    </row>
    <row r="73" spans="1:9" x14ac:dyDescent="0.25">
      <c r="A73" s="23" t="s">
        <v>191</v>
      </c>
      <c r="B73" s="23"/>
      <c r="C73" s="23"/>
      <c r="D73" s="9" t="s">
        <v>192</v>
      </c>
      <c r="E73" s="31">
        <v>703</v>
      </c>
      <c r="F73" s="31">
        <v>702</v>
      </c>
      <c r="G73" s="31"/>
      <c r="H73" s="33"/>
    </row>
    <row r="74" spans="1:9" x14ac:dyDescent="0.25">
      <c r="A74" s="23" t="s">
        <v>193</v>
      </c>
      <c r="B74" s="23"/>
      <c r="C74" s="23"/>
      <c r="D74" s="9" t="s">
        <v>194</v>
      </c>
      <c r="E74" s="31">
        <v>401</v>
      </c>
      <c r="F74" s="31">
        <v>41</v>
      </c>
      <c r="G74" s="31"/>
      <c r="H74" s="33">
        <v>4</v>
      </c>
    </row>
    <row r="75" spans="1:9" x14ac:dyDescent="0.25">
      <c r="A75" s="23" t="s">
        <v>10</v>
      </c>
      <c r="B75" s="23"/>
      <c r="C75" s="23"/>
      <c r="D75" s="9" t="s">
        <v>154</v>
      </c>
      <c r="E75" s="31">
        <v>2</v>
      </c>
      <c r="F75" s="31">
        <v>1</v>
      </c>
      <c r="G75" s="31"/>
      <c r="H75" s="33">
        <v>98</v>
      </c>
      <c r="I75" s="23" t="s">
        <v>195</v>
      </c>
    </row>
    <row r="76" spans="1:9" x14ac:dyDescent="0.25">
      <c r="A76" s="23" t="s">
        <v>10</v>
      </c>
      <c r="B76" s="23"/>
      <c r="C76" s="23"/>
      <c r="D76" s="9" t="s">
        <v>521</v>
      </c>
      <c r="E76" s="31">
        <v>3</v>
      </c>
      <c r="F76" s="31">
        <v>2</v>
      </c>
      <c r="G76" s="31"/>
      <c r="H76" s="33"/>
      <c r="I76" s="8" t="s">
        <v>531</v>
      </c>
    </row>
    <row r="77" spans="1:9" x14ac:dyDescent="0.25">
      <c r="A77" s="19" t="s">
        <v>496</v>
      </c>
      <c r="B77" s="23"/>
      <c r="C77" s="23"/>
      <c r="D77" s="9" t="s">
        <v>196</v>
      </c>
      <c r="E77" s="31">
        <v>5</v>
      </c>
      <c r="F77" s="31"/>
      <c r="G77" s="31">
        <v>2</v>
      </c>
      <c r="H77" s="33"/>
    </row>
    <row r="78" spans="1:9" x14ac:dyDescent="0.25">
      <c r="A78" s="23" t="s">
        <v>197</v>
      </c>
      <c r="B78" s="23"/>
      <c r="C78" s="23"/>
      <c r="D78" s="9" t="s">
        <v>196</v>
      </c>
      <c r="E78" s="31">
        <v>5</v>
      </c>
      <c r="F78" s="31"/>
      <c r="G78" s="31">
        <v>2</v>
      </c>
      <c r="H78" s="33"/>
    </row>
    <row r="79" spans="1:9" x14ac:dyDescent="0.25">
      <c r="A79" s="23" t="s">
        <v>198</v>
      </c>
      <c r="B79" s="23"/>
      <c r="C79" s="23"/>
      <c r="D79" s="9" t="s">
        <v>199</v>
      </c>
      <c r="E79" s="31">
        <v>402</v>
      </c>
      <c r="F79" s="31">
        <v>41</v>
      </c>
      <c r="G79" s="31"/>
      <c r="H79" s="33">
        <v>5</v>
      </c>
    </row>
    <row r="80" spans="1:9" x14ac:dyDescent="0.25">
      <c r="A80" s="23" t="s">
        <v>200</v>
      </c>
      <c r="B80" s="23"/>
      <c r="C80" s="23"/>
      <c r="D80" s="9" t="s">
        <v>201</v>
      </c>
      <c r="E80" s="31">
        <v>9</v>
      </c>
      <c r="F80" s="31"/>
      <c r="G80" s="31">
        <v>6</v>
      </c>
      <c r="H80" s="33"/>
    </row>
    <row r="81" spans="1:9" x14ac:dyDescent="0.25">
      <c r="A81" s="23" t="s">
        <v>202</v>
      </c>
      <c r="B81" s="23"/>
      <c r="C81" s="23"/>
      <c r="D81" s="9" t="s">
        <v>203</v>
      </c>
      <c r="E81" s="31">
        <v>8</v>
      </c>
      <c r="F81" s="31"/>
      <c r="G81" s="31">
        <v>5</v>
      </c>
      <c r="H81" s="33"/>
    </row>
    <row r="82" spans="1:9" x14ac:dyDescent="0.25">
      <c r="A82" s="23" t="s">
        <v>38</v>
      </c>
      <c r="B82" s="23"/>
      <c r="C82" s="23"/>
      <c r="D82" s="9" t="s">
        <v>204</v>
      </c>
      <c r="E82" s="31">
        <v>9</v>
      </c>
      <c r="F82" s="31"/>
      <c r="G82" s="31">
        <v>6</v>
      </c>
      <c r="H82" s="33"/>
    </row>
    <row r="83" spans="1:9" x14ac:dyDescent="0.25">
      <c r="A83" s="23" t="s">
        <v>205</v>
      </c>
      <c r="B83" s="23"/>
      <c r="C83" s="23"/>
      <c r="D83" s="9" t="s">
        <v>206</v>
      </c>
      <c r="E83" s="31">
        <v>8</v>
      </c>
      <c r="F83" s="31"/>
      <c r="G83" s="31">
        <v>5</v>
      </c>
      <c r="H83" s="33"/>
    </row>
    <row r="84" spans="1:9" x14ac:dyDescent="0.25">
      <c r="A84" s="23" t="s">
        <v>207</v>
      </c>
      <c r="B84" s="23"/>
      <c r="C84" s="23"/>
      <c r="D84" s="9" t="s">
        <v>208</v>
      </c>
      <c r="E84" s="31">
        <v>4</v>
      </c>
      <c r="F84" s="31">
        <v>3</v>
      </c>
      <c r="G84" s="31"/>
      <c r="H84" s="33">
        <v>6</v>
      </c>
    </row>
    <row r="85" spans="1:9" x14ac:dyDescent="0.25">
      <c r="A85" s="23" t="s">
        <v>7</v>
      </c>
      <c r="B85" s="23"/>
      <c r="C85" s="23"/>
      <c r="D85" s="9" t="s">
        <v>209</v>
      </c>
      <c r="E85" s="31">
        <v>3</v>
      </c>
      <c r="F85" s="31">
        <v>2</v>
      </c>
      <c r="G85" s="31"/>
      <c r="H85" s="33">
        <v>3</v>
      </c>
    </row>
    <row r="86" spans="1:9" ht="12.75" customHeight="1" x14ac:dyDescent="0.25">
      <c r="A86" s="23" t="s">
        <v>210</v>
      </c>
      <c r="B86" s="23"/>
      <c r="C86" s="23"/>
      <c r="D86" s="9"/>
      <c r="E86" s="31"/>
      <c r="F86" s="31"/>
      <c r="G86" s="31"/>
      <c r="H86" s="33"/>
    </row>
    <row r="87" spans="1:9" x14ac:dyDescent="0.25">
      <c r="A87" s="23" t="s">
        <v>211</v>
      </c>
      <c r="B87" s="23"/>
      <c r="C87" s="23"/>
      <c r="D87" s="9" t="s">
        <v>212</v>
      </c>
      <c r="E87" s="31">
        <v>8</v>
      </c>
      <c r="F87" s="31"/>
      <c r="G87" s="31">
        <v>5</v>
      </c>
      <c r="H87" s="33"/>
    </row>
    <row r="88" spans="1:9" x14ac:dyDescent="0.25">
      <c r="A88" s="23" t="s">
        <v>213</v>
      </c>
      <c r="B88" s="23"/>
      <c r="C88" s="23"/>
      <c r="D88" s="9" t="s">
        <v>214</v>
      </c>
      <c r="E88" s="31">
        <v>9</v>
      </c>
      <c r="F88" s="31"/>
      <c r="G88" s="31">
        <v>6</v>
      </c>
      <c r="H88" s="33"/>
    </row>
    <row r="89" spans="1:9" x14ac:dyDescent="0.25">
      <c r="A89" s="23" t="s">
        <v>215</v>
      </c>
      <c r="B89" s="23"/>
      <c r="C89" s="23"/>
      <c r="D89" s="9" t="s">
        <v>216</v>
      </c>
      <c r="E89" s="31">
        <v>9</v>
      </c>
      <c r="F89" s="31"/>
      <c r="G89" s="31">
        <v>6</v>
      </c>
      <c r="H89" s="33"/>
    </row>
    <row r="90" spans="1:9" x14ac:dyDescent="0.25">
      <c r="A90" s="23" t="s">
        <v>217</v>
      </c>
      <c r="B90" s="23"/>
      <c r="C90" s="23"/>
      <c r="D90" s="9" t="s">
        <v>218</v>
      </c>
      <c r="E90" s="31">
        <v>9</v>
      </c>
      <c r="F90" s="31"/>
      <c r="G90" s="31">
        <v>6</v>
      </c>
      <c r="H90" s="33"/>
    </row>
    <row r="91" spans="1:9" x14ac:dyDescent="0.25">
      <c r="A91" s="23" t="s">
        <v>39</v>
      </c>
      <c r="B91" s="23"/>
      <c r="C91" s="23"/>
      <c r="D91" s="9" t="s">
        <v>219</v>
      </c>
      <c r="E91" s="31">
        <v>5</v>
      </c>
      <c r="F91" s="31"/>
      <c r="G91" s="31">
        <v>2</v>
      </c>
      <c r="H91" s="33"/>
    </row>
    <row r="92" spans="1:9" x14ac:dyDescent="0.25">
      <c r="A92" s="23" t="s">
        <v>220</v>
      </c>
      <c r="B92" s="23"/>
      <c r="C92" s="23"/>
      <c r="D92" s="9" t="s">
        <v>221</v>
      </c>
      <c r="E92" s="31">
        <v>9</v>
      </c>
      <c r="F92" s="31"/>
      <c r="G92" s="31">
        <v>6</v>
      </c>
      <c r="H92" s="33"/>
    </row>
    <row r="93" spans="1:9" x14ac:dyDescent="0.25">
      <c r="A93" s="23" t="s">
        <v>13</v>
      </c>
      <c r="B93" s="23"/>
      <c r="C93" s="23"/>
      <c r="D93" s="9" t="s">
        <v>222</v>
      </c>
      <c r="E93" s="31">
        <v>4</v>
      </c>
      <c r="F93" s="31">
        <v>3</v>
      </c>
      <c r="G93" s="31"/>
      <c r="H93" s="33"/>
    </row>
    <row r="94" spans="1:9" x14ac:dyDescent="0.25">
      <c r="A94" s="23" t="s">
        <v>13</v>
      </c>
      <c r="B94" s="23"/>
      <c r="C94" s="23"/>
      <c r="D94" s="9"/>
      <c r="E94" s="31"/>
      <c r="F94" s="31"/>
      <c r="G94" s="31"/>
      <c r="H94" s="33">
        <v>7</v>
      </c>
      <c r="I94" s="8" t="s">
        <v>532</v>
      </c>
    </row>
    <row r="95" spans="1:9" x14ac:dyDescent="0.25">
      <c r="A95" s="23" t="s">
        <v>223</v>
      </c>
      <c r="B95" s="23"/>
      <c r="C95" s="23"/>
      <c r="D95" s="9" t="s">
        <v>224</v>
      </c>
      <c r="E95" s="31">
        <v>5</v>
      </c>
      <c r="F95" s="31"/>
      <c r="G95" s="31">
        <v>2</v>
      </c>
      <c r="H95" s="33"/>
    </row>
    <row r="96" spans="1:9" x14ac:dyDescent="0.25">
      <c r="A96" s="23" t="s">
        <v>225</v>
      </c>
      <c r="B96" s="23"/>
      <c r="C96" s="23"/>
      <c r="D96" s="9" t="s">
        <v>226</v>
      </c>
      <c r="E96" s="31">
        <v>9</v>
      </c>
      <c r="F96" s="31"/>
      <c r="G96" s="31">
        <v>6</v>
      </c>
      <c r="H96" s="33"/>
    </row>
    <row r="97" spans="1:9" x14ac:dyDescent="0.25">
      <c r="A97" s="23" t="s">
        <v>40</v>
      </c>
      <c r="B97" s="23"/>
      <c r="C97" s="23"/>
      <c r="D97" s="9" t="s">
        <v>227</v>
      </c>
      <c r="E97" s="31">
        <v>9</v>
      </c>
      <c r="F97" s="31"/>
      <c r="G97" s="31">
        <v>6</v>
      </c>
      <c r="H97" s="33"/>
    </row>
    <row r="98" spans="1:9" x14ac:dyDescent="0.25">
      <c r="A98" s="23" t="s">
        <v>41</v>
      </c>
      <c r="B98" s="23"/>
      <c r="C98" s="23"/>
      <c r="D98" s="9" t="s">
        <v>228</v>
      </c>
      <c r="E98" s="31">
        <v>9</v>
      </c>
      <c r="F98" s="31"/>
      <c r="G98" s="31">
        <v>6</v>
      </c>
      <c r="H98" s="33"/>
    </row>
    <row r="99" spans="1:9" x14ac:dyDescent="0.25">
      <c r="A99" s="23" t="s">
        <v>229</v>
      </c>
      <c r="B99" s="23"/>
      <c r="C99" s="23"/>
      <c r="D99" s="9" t="s">
        <v>230</v>
      </c>
      <c r="E99" s="31">
        <v>9</v>
      </c>
      <c r="F99" s="31"/>
      <c r="G99" s="31">
        <v>6</v>
      </c>
      <c r="H99" s="33"/>
    </row>
    <row r="100" spans="1:9" x14ac:dyDescent="0.25">
      <c r="A100" s="23" t="s">
        <v>231</v>
      </c>
      <c r="B100" s="23"/>
      <c r="C100" s="23"/>
      <c r="D100" s="9" t="s">
        <v>232</v>
      </c>
      <c r="E100" s="31">
        <v>9</v>
      </c>
      <c r="F100" s="31"/>
      <c r="G100" s="31">
        <v>6</v>
      </c>
      <c r="H100" s="33"/>
    </row>
    <row r="101" spans="1:9" x14ac:dyDescent="0.25">
      <c r="A101" s="23" t="s">
        <v>233</v>
      </c>
      <c r="B101" s="23"/>
      <c r="C101" s="23"/>
      <c r="D101" s="9" t="s">
        <v>234</v>
      </c>
      <c r="E101" s="31">
        <v>9</v>
      </c>
      <c r="F101" s="31"/>
      <c r="G101" s="31">
        <v>6</v>
      </c>
      <c r="H101" s="33"/>
    </row>
    <row r="102" spans="1:9" x14ac:dyDescent="0.25">
      <c r="A102" s="23" t="s">
        <v>235</v>
      </c>
      <c r="B102" s="23"/>
      <c r="C102" s="23"/>
      <c r="D102" s="9" t="s">
        <v>236</v>
      </c>
      <c r="E102" s="31"/>
      <c r="F102" s="31"/>
      <c r="G102" s="31"/>
      <c r="H102" s="33"/>
      <c r="I102" s="8" t="s">
        <v>570</v>
      </c>
    </row>
    <row r="103" spans="1:9" x14ac:dyDescent="0.25">
      <c r="A103" s="23" t="s">
        <v>237</v>
      </c>
      <c r="B103" s="23"/>
      <c r="C103" s="23"/>
      <c r="D103" s="9" t="s">
        <v>238</v>
      </c>
      <c r="E103" s="31">
        <v>8</v>
      </c>
      <c r="F103" s="31"/>
      <c r="G103" s="31">
        <v>5</v>
      </c>
      <c r="H103" s="33"/>
    </row>
    <row r="104" spans="1:9" x14ac:dyDescent="0.25">
      <c r="A104" s="23" t="s">
        <v>239</v>
      </c>
      <c r="B104" s="23"/>
      <c r="C104" s="23"/>
      <c r="D104" s="9"/>
      <c r="E104" s="31"/>
      <c r="F104" s="31"/>
      <c r="G104" s="31"/>
      <c r="H104" s="33"/>
    </row>
    <row r="105" spans="1:9" x14ac:dyDescent="0.25">
      <c r="A105" s="23" t="s">
        <v>240</v>
      </c>
      <c r="B105" s="23"/>
      <c r="C105" s="23"/>
      <c r="D105" s="9" t="s">
        <v>241</v>
      </c>
      <c r="E105" s="31">
        <v>9</v>
      </c>
      <c r="F105" s="31"/>
      <c r="G105" s="31">
        <v>6</v>
      </c>
      <c r="H105" s="33"/>
    </row>
    <row r="106" spans="1:9" x14ac:dyDescent="0.25">
      <c r="A106" s="23" t="s">
        <v>504</v>
      </c>
      <c r="B106" s="23"/>
      <c r="C106" s="23"/>
      <c r="D106" s="9" t="s">
        <v>243</v>
      </c>
      <c r="E106" s="31">
        <v>3</v>
      </c>
      <c r="F106" s="31">
        <v>2</v>
      </c>
      <c r="G106" s="31"/>
      <c r="H106" s="33">
        <v>3</v>
      </c>
      <c r="I106" s="8" t="s">
        <v>533</v>
      </c>
    </row>
    <row r="107" spans="1:9" x14ac:dyDescent="0.25">
      <c r="A107" s="23" t="s">
        <v>42</v>
      </c>
      <c r="B107" s="23"/>
      <c r="C107" s="23"/>
      <c r="D107" s="9" t="s">
        <v>244</v>
      </c>
      <c r="E107" s="31">
        <v>9</v>
      </c>
      <c r="F107" s="31"/>
      <c r="G107" s="31">
        <v>6</v>
      </c>
      <c r="H107" s="33"/>
    </row>
    <row r="108" spans="1:9" x14ac:dyDescent="0.25">
      <c r="A108" s="23" t="s">
        <v>245</v>
      </c>
      <c r="B108" s="23"/>
      <c r="C108" s="23"/>
      <c r="D108" s="9" t="s">
        <v>246</v>
      </c>
      <c r="E108" s="31">
        <v>8</v>
      </c>
      <c r="F108" s="31"/>
      <c r="G108" s="31">
        <v>5</v>
      </c>
      <c r="H108" s="33"/>
    </row>
    <row r="109" spans="1:9" ht="12.75" customHeight="1" x14ac:dyDescent="0.25">
      <c r="A109" s="23" t="s">
        <v>247</v>
      </c>
      <c r="B109" s="23"/>
      <c r="C109" s="23"/>
      <c r="D109" s="9" t="s">
        <v>248</v>
      </c>
      <c r="E109" s="31">
        <v>401</v>
      </c>
      <c r="F109" s="31">
        <v>41</v>
      </c>
      <c r="G109" s="31"/>
      <c r="H109" s="33">
        <v>4</v>
      </c>
    </row>
    <row r="110" spans="1:9" x14ac:dyDescent="0.25">
      <c r="A110" s="23" t="s">
        <v>249</v>
      </c>
      <c r="B110" s="23"/>
      <c r="C110" s="23"/>
      <c r="D110" s="9"/>
      <c r="E110" s="31"/>
      <c r="F110" s="31"/>
      <c r="G110" s="31"/>
      <c r="H110" s="33"/>
    </row>
    <row r="111" spans="1:9" x14ac:dyDescent="0.25">
      <c r="A111" s="23" t="s">
        <v>534</v>
      </c>
      <c r="B111" s="23"/>
      <c r="C111" s="23"/>
      <c r="D111" s="9" t="s">
        <v>250</v>
      </c>
      <c r="E111" s="31">
        <v>9</v>
      </c>
      <c r="F111" s="31"/>
      <c r="G111" s="31">
        <v>6</v>
      </c>
      <c r="H111" s="33"/>
      <c r="I111" s="8" t="s">
        <v>535</v>
      </c>
    </row>
    <row r="112" spans="1:9" x14ac:dyDescent="0.25">
      <c r="A112" s="23" t="s">
        <v>251</v>
      </c>
      <c r="B112" s="23"/>
      <c r="C112" s="23"/>
      <c r="D112" s="9" t="s">
        <v>252</v>
      </c>
      <c r="E112" s="31">
        <v>8</v>
      </c>
      <c r="F112" s="31"/>
      <c r="G112" s="31">
        <v>5</v>
      </c>
      <c r="H112" s="33"/>
    </row>
    <row r="113" spans="1:9" x14ac:dyDescent="0.25">
      <c r="A113" s="23" t="s">
        <v>253</v>
      </c>
      <c r="B113" s="23"/>
      <c r="C113" s="23"/>
      <c r="D113" s="9" t="s">
        <v>254</v>
      </c>
      <c r="E113" s="31">
        <v>9</v>
      </c>
      <c r="F113" s="31"/>
      <c r="G113" s="31">
        <v>6</v>
      </c>
      <c r="H113" s="33"/>
    </row>
    <row r="114" spans="1:9" x14ac:dyDescent="0.25">
      <c r="A114" s="23" t="s">
        <v>255</v>
      </c>
      <c r="B114" s="23"/>
      <c r="C114" s="23"/>
      <c r="D114" s="9" t="s">
        <v>70</v>
      </c>
      <c r="E114" s="31">
        <v>5</v>
      </c>
      <c r="F114" s="31"/>
      <c r="G114" s="31"/>
      <c r="H114" s="33"/>
    </row>
    <row r="115" spans="1:9" x14ac:dyDescent="0.25">
      <c r="A115" s="23" t="s">
        <v>256</v>
      </c>
      <c r="B115" s="23"/>
      <c r="C115" s="23"/>
      <c r="D115" s="9" t="s">
        <v>257</v>
      </c>
      <c r="E115" s="31">
        <v>9</v>
      </c>
      <c r="F115" s="31"/>
      <c r="G115" s="31">
        <v>6</v>
      </c>
      <c r="H115" s="33"/>
    </row>
    <row r="116" spans="1:9" x14ac:dyDescent="0.25">
      <c r="A116" s="23" t="s">
        <v>536</v>
      </c>
      <c r="B116" s="23"/>
      <c r="C116" s="23"/>
      <c r="D116" s="9" t="s">
        <v>258</v>
      </c>
      <c r="E116" s="31">
        <v>5</v>
      </c>
      <c r="F116" s="31">
        <v>4</v>
      </c>
      <c r="G116" s="31"/>
      <c r="H116" s="33"/>
      <c r="I116" s="8" t="s">
        <v>537</v>
      </c>
    </row>
    <row r="117" spans="1:9" x14ac:dyDescent="0.25">
      <c r="A117" s="23" t="s">
        <v>536</v>
      </c>
      <c r="B117" s="23"/>
      <c r="C117" s="23"/>
      <c r="D117" s="9" t="s">
        <v>259</v>
      </c>
      <c r="E117" s="31">
        <v>5</v>
      </c>
      <c r="F117" s="31">
        <v>4</v>
      </c>
      <c r="G117" s="31"/>
      <c r="H117" s="33"/>
      <c r="I117" s="8" t="s">
        <v>538</v>
      </c>
    </row>
    <row r="118" spans="1:9" x14ac:dyDescent="0.25">
      <c r="A118" s="23" t="s">
        <v>260</v>
      </c>
      <c r="B118" s="23"/>
      <c r="C118" s="23"/>
      <c r="D118" s="9" t="s">
        <v>261</v>
      </c>
      <c r="E118" s="31">
        <v>5</v>
      </c>
      <c r="F118" s="31"/>
      <c r="G118" s="31">
        <v>2</v>
      </c>
      <c r="H118" s="33"/>
    </row>
    <row r="119" spans="1:9" x14ac:dyDescent="0.25">
      <c r="A119" s="23" t="s">
        <v>262</v>
      </c>
      <c r="B119" s="23"/>
      <c r="C119" s="23"/>
      <c r="D119" s="9" t="s">
        <v>263</v>
      </c>
      <c r="E119" s="31">
        <v>9</v>
      </c>
      <c r="F119" s="31"/>
      <c r="G119" s="31">
        <v>6</v>
      </c>
      <c r="H119" s="33"/>
    </row>
    <row r="120" spans="1:9" x14ac:dyDescent="0.25">
      <c r="A120" s="23" t="s">
        <v>264</v>
      </c>
      <c r="B120" s="23"/>
      <c r="C120" s="23"/>
      <c r="D120" s="9" t="s">
        <v>265</v>
      </c>
      <c r="E120" s="31">
        <v>9</v>
      </c>
      <c r="F120" s="31"/>
      <c r="G120" s="31">
        <v>6</v>
      </c>
      <c r="H120" s="33"/>
    </row>
    <row r="121" spans="1:9" x14ac:dyDescent="0.25">
      <c r="A121" s="23" t="s">
        <v>266</v>
      </c>
      <c r="B121" s="23"/>
      <c r="C121" s="23"/>
      <c r="D121" s="9" t="s">
        <v>267</v>
      </c>
      <c r="E121" s="31">
        <v>9</v>
      </c>
      <c r="F121" s="31"/>
      <c r="G121" s="31">
        <v>6</v>
      </c>
      <c r="H121" s="33"/>
    </row>
    <row r="122" spans="1:9" x14ac:dyDescent="0.25">
      <c r="A122" s="23" t="s">
        <v>268</v>
      </c>
      <c r="B122" s="23"/>
      <c r="C122" s="23"/>
      <c r="D122" s="9" t="s">
        <v>269</v>
      </c>
      <c r="E122" s="31">
        <v>9</v>
      </c>
      <c r="F122" s="31"/>
      <c r="G122" s="31">
        <v>6</v>
      </c>
      <c r="H122" s="33"/>
    </row>
    <row r="123" spans="1:9" x14ac:dyDescent="0.25">
      <c r="A123" s="23" t="s">
        <v>270</v>
      </c>
      <c r="B123" s="23"/>
      <c r="C123" s="23"/>
      <c r="D123" s="9" t="s">
        <v>271</v>
      </c>
      <c r="E123" s="31">
        <v>9</v>
      </c>
      <c r="F123" s="31"/>
      <c r="G123" s="31">
        <v>6</v>
      </c>
      <c r="H123" s="33"/>
    </row>
    <row r="124" spans="1:9" x14ac:dyDescent="0.25">
      <c r="A124" s="23" t="s">
        <v>272</v>
      </c>
      <c r="B124" s="23"/>
      <c r="C124" s="23"/>
      <c r="D124" s="9" t="s">
        <v>273</v>
      </c>
      <c r="E124" s="31">
        <v>9</v>
      </c>
      <c r="F124" s="31"/>
      <c r="G124" s="31">
        <v>6</v>
      </c>
      <c r="H124" s="33"/>
    </row>
    <row r="125" spans="1:9" x14ac:dyDescent="0.25">
      <c r="A125" s="23" t="s">
        <v>274</v>
      </c>
      <c r="B125" s="23"/>
      <c r="C125" s="23"/>
      <c r="D125" s="9" t="s">
        <v>275</v>
      </c>
      <c r="E125" s="31">
        <v>9</v>
      </c>
      <c r="F125" s="31"/>
      <c r="G125" s="31">
        <v>6</v>
      </c>
      <c r="H125" s="33"/>
    </row>
    <row r="126" spans="1:9" s="7" customFormat="1" ht="12.75" x14ac:dyDescent="0.25">
      <c r="A126" s="23" t="s">
        <v>276</v>
      </c>
      <c r="B126" s="23"/>
      <c r="C126" s="23"/>
      <c r="D126" s="9" t="s">
        <v>277</v>
      </c>
      <c r="E126" s="31">
        <v>8</v>
      </c>
      <c r="F126" s="31"/>
      <c r="G126" s="31">
        <v>5</v>
      </c>
      <c r="H126" s="33"/>
    </row>
    <row r="127" spans="1:9" s="7" customFormat="1" ht="12.75" x14ac:dyDescent="0.25">
      <c r="A127" s="23" t="s">
        <v>278</v>
      </c>
      <c r="B127" s="23"/>
      <c r="C127" s="23"/>
      <c r="D127" s="9" t="s">
        <v>279</v>
      </c>
      <c r="E127" s="31">
        <v>8</v>
      </c>
      <c r="F127" s="31"/>
      <c r="G127" s="31">
        <v>5</v>
      </c>
      <c r="H127" s="33"/>
    </row>
    <row r="128" spans="1:9" s="7" customFormat="1" ht="12.75" x14ac:dyDescent="0.25">
      <c r="A128" s="23" t="s">
        <v>280</v>
      </c>
      <c r="B128" s="23"/>
      <c r="C128" s="23"/>
      <c r="D128" s="9" t="s">
        <v>192</v>
      </c>
      <c r="E128" s="31">
        <v>703</v>
      </c>
      <c r="F128" s="31">
        <v>703</v>
      </c>
      <c r="G128" s="31">
        <v>702</v>
      </c>
      <c r="H128" s="33"/>
    </row>
    <row r="129" spans="1:9" s="7" customFormat="1" ht="12.75" x14ac:dyDescent="0.25">
      <c r="A129" s="23" t="s">
        <v>281</v>
      </c>
      <c r="B129" s="23"/>
      <c r="C129" s="23"/>
      <c r="D129" s="9" t="s">
        <v>65</v>
      </c>
      <c r="E129" s="31">
        <v>8</v>
      </c>
      <c r="F129" s="31"/>
      <c r="G129" s="31">
        <v>5</v>
      </c>
      <c r="H129" s="33"/>
    </row>
    <row r="130" spans="1:9" s="7" customFormat="1" ht="12.75" x14ac:dyDescent="0.25">
      <c r="A130" s="23" t="s">
        <v>282</v>
      </c>
      <c r="B130" s="23"/>
      <c r="C130" s="23"/>
      <c r="D130" s="9" t="s">
        <v>522</v>
      </c>
      <c r="E130" s="31">
        <v>4</v>
      </c>
      <c r="F130" s="31">
        <v>3</v>
      </c>
      <c r="G130" s="31"/>
      <c r="H130" s="33"/>
    </row>
    <row r="131" spans="1:9" s="7" customFormat="1" ht="12.75" x14ac:dyDescent="0.25">
      <c r="A131" s="23" t="s">
        <v>507</v>
      </c>
      <c r="B131" s="23"/>
      <c r="C131" s="23"/>
      <c r="D131" s="9" t="s">
        <v>69</v>
      </c>
      <c r="E131" s="31">
        <v>4</v>
      </c>
      <c r="F131" s="31">
        <v>3</v>
      </c>
      <c r="G131" s="31"/>
      <c r="H131" s="33">
        <v>5</v>
      </c>
      <c r="I131" s="7" t="s">
        <v>525</v>
      </c>
    </row>
    <row r="132" spans="1:9" s="7" customFormat="1" ht="12.75" x14ac:dyDescent="0.25">
      <c r="A132" s="23" t="s">
        <v>283</v>
      </c>
      <c r="B132" s="23"/>
      <c r="C132" s="23"/>
      <c r="D132" s="9" t="s">
        <v>284</v>
      </c>
      <c r="E132" s="31">
        <v>5</v>
      </c>
      <c r="F132" s="31"/>
      <c r="G132" s="31">
        <v>2</v>
      </c>
      <c r="H132" s="33"/>
    </row>
    <row r="133" spans="1:9" s="7" customFormat="1" ht="12.75" x14ac:dyDescent="0.25">
      <c r="A133" s="23" t="s">
        <v>285</v>
      </c>
      <c r="B133" s="23"/>
      <c r="C133" s="23"/>
      <c r="D133" s="9" t="s">
        <v>64</v>
      </c>
      <c r="E133" s="31">
        <v>8</v>
      </c>
      <c r="F133" s="31"/>
      <c r="G133" s="31">
        <v>5</v>
      </c>
      <c r="H133" s="33"/>
    </row>
    <row r="134" spans="1:9" s="7" customFormat="1" ht="12.75" x14ac:dyDescent="0.25">
      <c r="A134" s="23" t="s">
        <v>8</v>
      </c>
      <c r="B134" s="23"/>
      <c r="C134" s="23"/>
      <c r="D134" s="9" t="s">
        <v>286</v>
      </c>
      <c r="E134" s="31">
        <v>3</v>
      </c>
      <c r="F134" s="31">
        <v>2</v>
      </c>
      <c r="G134" s="31"/>
      <c r="H134" s="33">
        <v>5</v>
      </c>
    </row>
    <row r="135" spans="1:9" s="7" customFormat="1" ht="12.75" x14ac:dyDescent="0.25">
      <c r="A135" s="23" t="s">
        <v>287</v>
      </c>
      <c r="B135" s="23"/>
      <c r="C135" s="23"/>
      <c r="D135" s="9"/>
      <c r="E135" s="31"/>
      <c r="F135" s="31"/>
      <c r="G135" s="31"/>
      <c r="H135" s="33"/>
    </row>
    <row r="136" spans="1:9" s="7" customFormat="1" ht="12.75" x14ac:dyDescent="0.25">
      <c r="A136" s="23" t="s">
        <v>288</v>
      </c>
      <c r="B136" s="23"/>
      <c r="C136" s="23"/>
      <c r="D136" s="9" t="s">
        <v>289</v>
      </c>
      <c r="E136" s="31">
        <v>9</v>
      </c>
      <c r="F136" s="31"/>
      <c r="G136" s="31">
        <v>6</v>
      </c>
      <c r="H136" s="33"/>
    </row>
    <row r="137" spans="1:9" s="7" customFormat="1" ht="12.75" x14ac:dyDescent="0.25">
      <c r="A137" s="23" t="s">
        <v>290</v>
      </c>
      <c r="B137" s="23"/>
      <c r="C137" s="23"/>
      <c r="D137" s="9" t="s">
        <v>291</v>
      </c>
      <c r="E137" s="31">
        <v>8</v>
      </c>
      <c r="F137" s="31"/>
      <c r="G137" s="31">
        <v>5</v>
      </c>
      <c r="H137" s="33"/>
    </row>
    <row r="138" spans="1:9" s="7" customFormat="1" ht="12.75" x14ac:dyDescent="0.25">
      <c r="A138" s="23" t="s">
        <v>292</v>
      </c>
      <c r="B138" s="23"/>
      <c r="C138" s="23"/>
      <c r="D138" s="9" t="s">
        <v>293</v>
      </c>
      <c r="E138" s="31">
        <v>8</v>
      </c>
      <c r="F138" s="31"/>
      <c r="G138" s="31">
        <v>5</v>
      </c>
      <c r="H138" s="33"/>
    </row>
    <row r="139" spans="1:9" s="7" customFormat="1" ht="12.75" x14ac:dyDescent="0.25">
      <c r="A139" s="23" t="s">
        <v>294</v>
      </c>
      <c r="B139" s="23"/>
      <c r="C139" s="23"/>
      <c r="D139" s="9"/>
      <c r="E139" s="31"/>
      <c r="F139" s="31"/>
      <c r="G139" s="31"/>
      <c r="H139" s="33"/>
    </row>
    <row r="140" spans="1:9" s="7" customFormat="1" ht="12.75" x14ac:dyDescent="0.25">
      <c r="A140" s="23" t="s">
        <v>43</v>
      </c>
      <c r="B140" s="23"/>
      <c r="C140" s="23"/>
      <c r="D140" s="9" t="s">
        <v>295</v>
      </c>
      <c r="E140" s="31">
        <v>9</v>
      </c>
      <c r="F140" s="31"/>
      <c r="G140" s="31">
        <v>6</v>
      </c>
      <c r="H140" s="33"/>
    </row>
    <row r="141" spans="1:9" s="7" customFormat="1" ht="12.75" x14ac:dyDescent="0.25">
      <c r="A141" s="23" t="s">
        <v>296</v>
      </c>
      <c r="B141" s="23"/>
      <c r="C141" s="23"/>
      <c r="D141" s="9" t="s">
        <v>297</v>
      </c>
      <c r="E141" s="31">
        <v>7</v>
      </c>
      <c r="F141" s="31"/>
      <c r="G141" s="31">
        <v>4</v>
      </c>
      <c r="H141" s="33"/>
    </row>
    <row r="142" spans="1:9" s="7" customFormat="1" ht="12.75" x14ac:dyDescent="0.25">
      <c r="A142" s="23" t="s">
        <v>528</v>
      </c>
      <c r="B142" s="23"/>
      <c r="C142" s="23"/>
      <c r="D142" s="9" t="s">
        <v>298</v>
      </c>
      <c r="E142" s="31">
        <v>9</v>
      </c>
      <c r="F142" s="31"/>
      <c r="G142" s="31">
        <v>6</v>
      </c>
      <c r="H142" s="33"/>
    </row>
    <row r="143" spans="1:9" s="7" customFormat="1" ht="12.75" x14ac:dyDescent="0.25">
      <c r="A143" s="23" t="s">
        <v>299</v>
      </c>
      <c r="B143" s="23"/>
      <c r="C143" s="23"/>
      <c r="D143" s="9" t="s">
        <v>300</v>
      </c>
      <c r="E143" s="31">
        <v>8</v>
      </c>
      <c r="F143" s="31"/>
      <c r="G143" s="31">
        <v>5</v>
      </c>
      <c r="H143" s="33"/>
    </row>
    <row r="144" spans="1:9" s="7" customFormat="1" ht="12.75" x14ac:dyDescent="0.25">
      <c r="A144" s="23" t="s">
        <v>301</v>
      </c>
      <c r="B144" s="23"/>
      <c r="C144" s="23"/>
      <c r="D144" s="9"/>
      <c r="E144" s="31"/>
      <c r="F144" s="31"/>
      <c r="G144" s="31"/>
      <c r="H144" s="33"/>
    </row>
    <row r="145" spans="1:9" x14ac:dyDescent="0.25">
      <c r="A145" s="23" t="s">
        <v>44</v>
      </c>
      <c r="B145" s="23"/>
      <c r="C145" s="23"/>
      <c r="D145" s="9" t="s">
        <v>302</v>
      </c>
      <c r="E145" s="31">
        <v>9</v>
      </c>
      <c r="F145" s="31"/>
      <c r="G145" s="31">
        <v>6</v>
      </c>
      <c r="H145" s="33"/>
    </row>
    <row r="146" spans="1:9" s="7" customFormat="1" ht="12.75" x14ac:dyDescent="0.25">
      <c r="A146" s="23" t="s">
        <v>303</v>
      </c>
      <c r="B146" s="23"/>
      <c r="C146" s="23"/>
      <c r="D146" s="9" t="s">
        <v>304</v>
      </c>
      <c r="E146" s="31">
        <v>9</v>
      </c>
      <c r="F146" s="31"/>
      <c r="G146" s="31">
        <v>6</v>
      </c>
      <c r="H146" s="33"/>
    </row>
    <row r="147" spans="1:9" s="7" customFormat="1" ht="12.75" x14ac:dyDescent="0.25">
      <c r="A147" s="23" t="s">
        <v>305</v>
      </c>
      <c r="B147" s="23"/>
      <c r="C147" s="23"/>
      <c r="D147" s="9" t="s">
        <v>306</v>
      </c>
      <c r="E147" s="31">
        <v>402</v>
      </c>
      <c r="F147" s="31">
        <v>41</v>
      </c>
      <c r="G147" s="31"/>
      <c r="H147" s="33">
        <v>5</v>
      </c>
    </row>
    <row r="148" spans="1:9" s="7" customFormat="1" ht="12.75" x14ac:dyDescent="0.25">
      <c r="A148" s="23" t="s">
        <v>307</v>
      </c>
      <c r="B148" s="23"/>
      <c r="C148" s="23"/>
      <c r="D148" s="9" t="s">
        <v>308</v>
      </c>
      <c r="E148" s="31">
        <v>8</v>
      </c>
      <c r="F148" s="31"/>
      <c r="G148" s="31">
        <v>5</v>
      </c>
      <c r="H148" s="33"/>
    </row>
    <row r="149" spans="1:9" s="7" customFormat="1" ht="12.75" x14ac:dyDescent="0.25">
      <c r="A149" s="23" t="s">
        <v>45</v>
      </c>
      <c r="B149" s="23"/>
      <c r="C149" s="23"/>
      <c r="D149" s="9" t="s">
        <v>309</v>
      </c>
      <c r="E149" s="31">
        <v>9</v>
      </c>
      <c r="F149" s="31"/>
      <c r="G149" s="31">
        <v>6</v>
      </c>
      <c r="H149" s="33"/>
    </row>
    <row r="150" spans="1:9" s="7" customFormat="1" x14ac:dyDescent="0.25">
      <c r="A150" s="23" t="s">
        <v>310</v>
      </c>
      <c r="B150" s="23"/>
      <c r="C150" s="23"/>
      <c r="D150" s="9" t="s">
        <v>311</v>
      </c>
      <c r="E150" s="31"/>
      <c r="F150" s="31"/>
      <c r="G150" s="31"/>
      <c r="H150" s="33"/>
      <c r="I150" s="8" t="s">
        <v>570</v>
      </c>
    </row>
    <row r="151" spans="1:9" s="7" customFormat="1" ht="12.75" x14ac:dyDescent="0.25">
      <c r="A151" s="23" t="s">
        <v>46</v>
      </c>
      <c r="B151" s="23"/>
      <c r="C151" s="23"/>
      <c r="D151" s="9" t="s">
        <v>312</v>
      </c>
      <c r="E151" s="31">
        <v>51</v>
      </c>
      <c r="F151" s="31">
        <v>4</v>
      </c>
      <c r="G151" s="31"/>
      <c r="H151" s="33"/>
    </row>
    <row r="152" spans="1:9" s="7" customFormat="1" ht="12.75" x14ac:dyDescent="0.25">
      <c r="A152" s="23" t="s">
        <v>313</v>
      </c>
      <c r="B152" s="23"/>
      <c r="C152" s="23"/>
      <c r="D152" s="9" t="s">
        <v>314</v>
      </c>
      <c r="E152" s="31">
        <v>402</v>
      </c>
      <c r="F152" s="31">
        <v>41</v>
      </c>
      <c r="G152" s="31"/>
      <c r="H152" s="33">
        <v>4</v>
      </c>
    </row>
    <row r="153" spans="1:9" s="7" customFormat="1" ht="12.75" x14ac:dyDescent="0.25">
      <c r="A153" s="23" t="s">
        <v>5</v>
      </c>
      <c r="B153" s="23"/>
      <c r="C153" s="23"/>
      <c r="D153" s="9" t="s">
        <v>315</v>
      </c>
      <c r="E153" s="31">
        <v>3</v>
      </c>
      <c r="F153" s="31">
        <v>2</v>
      </c>
      <c r="G153" s="31"/>
      <c r="H153" s="33">
        <v>3</v>
      </c>
    </row>
    <row r="154" spans="1:9" s="7" customFormat="1" ht="12.75" x14ac:dyDescent="0.25">
      <c r="A154" s="23" t="s">
        <v>316</v>
      </c>
      <c r="B154" s="23"/>
      <c r="C154" s="23"/>
      <c r="D154" s="9"/>
      <c r="E154" s="31"/>
      <c r="F154" s="31"/>
      <c r="G154" s="31"/>
      <c r="H154" s="33"/>
    </row>
    <row r="155" spans="1:9" s="7" customFormat="1" ht="12.75" x14ac:dyDescent="0.25">
      <c r="A155" s="23" t="s">
        <v>317</v>
      </c>
      <c r="B155" s="23"/>
      <c r="C155" s="23"/>
      <c r="D155" s="9" t="s">
        <v>318</v>
      </c>
      <c r="E155" s="31">
        <v>9</v>
      </c>
      <c r="F155" s="31"/>
      <c r="G155" s="31">
        <v>6</v>
      </c>
      <c r="H155" s="33"/>
    </row>
    <row r="156" spans="1:9" s="7" customFormat="1" ht="12.75" x14ac:dyDescent="0.25">
      <c r="A156" s="23" t="s">
        <v>539</v>
      </c>
      <c r="B156" s="23"/>
      <c r="C156" s="23"/>
      <c r="D156" s="9" t="s">
        <v>320</v>
      </c>
      <c r="E156" s="31">
        <v>7</v>
      </c>
      <c r="F156" s="31"/>
      <c r="G156" s="31">
        <v>4</v>
      </c>
      <c r="H156" s="33"/>
      <c r="I156" s="7" t="s">
        <v>319</v>
      </c>
    </row>
    <row r="157" spans="1:9" s="7" customFormat="1" ht="12.75" x14ac:dyDescent="0.25">
      <c r="A157" s="23" t="s">
        <v>321</v>
      </c>
      <c r="B157" s="23"/>
      <c r="C157" s="23"/>
      <c r="D157" s="9" t="s">
        <v>322</v>
      </c>
      <c r="E157" s="31">
        <v>9</v>
      </c>
      <c r="F157" s="31"/>
      <c r="G157" s="31">
        <v>6</v>
      </c>
      <c r="H157" s="33"/>
    </row>
    <row r="158" spans="1:9" s="7" customFormat="1" ht="12.75" x14ac:dyDescent="0.25">
      <c r="A158" s="23" t="s">
        <v>323</v>
      </c>
      <c r="B158" s="23"/>
      <c r="C158" s="23"/>
      <c r="D158" s="9" t="s">
        <v>324</v>
      </c>
      <c r="E158" s="31">
        <v>8</v>
      </c>
      <c r="F158" s="31"/>
      <c r="G158" s="31">
        <v>5</v>
      </c>
      <c r="H158" s="33"/>
    </row>
    <row r="159" spans="1:9" s="7" customFormat="1" ht="12.75" x14ac:dyDescent="0.25">
      <c r="A159" s="23" t="s">
        <v>47</v>
      </c>
      <c r="B159" s="23"/>
      <c r="C159" s="23"/>
      <c r="D159" s="9" t="s">
        <v>325</v>
      </c>
      <c r="E159" s="31">
        <v>9</v>
      </c>
      <c r="F159" s="31"/>
      <c r="G159" s="31">
        <v>6</v>
      </c>
      <c r="H159" s="33"/>
    </row>
    <row r="160" spans="1:9" s="7" customFormat="1" ht="12.75" x14ac:dyDescent="0.25">
      <c r="A160" s="23" t="s">
        <v>326</v>
      </c>
      <c r="B160" s="23"/>
      <c r="C160" s="23"/>
      <c r="D160" s="9" t="s">
        <v>327</v>
      </c>
      <c r="E160" s="31">
        <v>9</v>
      </c>
      <c r="F160" s="31"/>
      <c r="G160" s="31">
        <v>6</v>
      </c>
      <c r="H160" s="33"/>
    </row>
    <row r="161" spans="1:8" s="7" customFormat="1" ht="12.75" x14ac:dyDescent="0.25">
      <c r="A161" s="23" t="s">
        <v>48</v>
      </c>
      <c r="B161" s="23"/>
      <c r="C161" s="23"/>
      <c r="D161" s="9" t="s">
        <v>328</v>
      </c>
      <c r="E161" s="31">
        <v>9</v>
      </c>
      <c r="F161" s="31"/>
      <c r="G161" s="31">
        <v>6</v>
      </c>
      <c r="H161" s="33"/>
    </row>
    <row r="162" spans="1:8" s="7" customFormat="1" ht="12.75" x14ac:dyDescent="0.25">
      <c r="A162" s="23" t="s">
        <v>329</v>
      </c>
      <c r="B162" s="23"/>
      <c r="C162" s="23"/>
      <c r="D162" s="9" t="s">
        <v>330</v>
      </c>
      <c r="E162" s="31">
        <v>402</v>
      </c>
      <c r="F162" s="31"/>
      <c r="G162" s="31"/>
      <c r="H162" s="33"/>
    </row>
    <row r="163" spans="1:8" s="7" customFormat="1" ht="12.75" x14ac:dyDescent="0.25">
      <c r="A163" s="23" t="s">
        <v>331</v>
      </c>
      <c r="B163" s="23"/>
      <c r="C163" s="23"/>
      <c r="D163" s="9" t="s">
        <v>332</v>
      </c>
      <c r="E163" s="31">
        <v>7</v>
      </c>
      <c r="F163" s="31"/>
      <c r="G163" s="31">
        <v>4</v>
      </c>
      <c r="H163" s="33"/>
    </row>
    <row r="164" spans="1:8" s="7" customFormat="1" ht="12.75" x14ac:dyDescent="0.25">
      <c r="A164" s="23" t="s">
        <v>333</v>
      </c>
      <c r="B164" s="23"/>
      <c r="C164" s="23"/>
      <c r="D164" s="9" t="s">
        <v>334</v>
      </c>
      <c r="E164" s="31">
        <v>9</v>
      </c>
      <c r="F164" s="31"/>
      <c r="G164" s="31">
        <v>6</v>
      </c>
      <c r="H164" s="33"/>
    </row>
    <row r="165" spans="1:8" s="7" customFormat="1" ht="12.75" x14ac:dyDescent="0.25">
      <c r="A165" s="23" t="s">
        <v>335</v>
      </c>
      <c r="B165" s="23"/>
      <c r="C165" s="23"/>
      <c r="D165" s="9" t="s">
        <v>336</v>
      </c>
      <c r="E165" s="31">
        <v>9</v>
      </c>
      <c r="F165" s="31"/>
      <c r="G165" s="31">
        <v>6</v>
      </c>
      <c r="H165" s="33"/>
    </row>
    <row r="166" spans="1:8" s="7" customFormat="1" ht="12.75" x14ac:dyDescent="0.25">
      <c r="A166" s="23" t="s">
        <v>337</v>
      </c>
      <c r="B166" s="23"/>
      <c r="C166" s="23"/>
      <c r="D166" s="9" t="s">
        <v>338</v>
      </c>
      <c r="E166" s="31">
        <v>8</v>
      </c>
      <c r="F166" s="31"/>
      <c r="G166" s="31">
        <v>5</v>
      </c>
      <c r="H166" s="33"/>
    </row>
    <row r="167" spans="1:8" s="7" customFormat="1" ht="12.75" x14ac:dyDescent="0.25">
      <c r="A167" s="23" t="s">
        <v>49</v>
      </c>
      <c r="B167" s="23"/>
      <c r="C167" s="23"/>
      <c r="D167" s="9" t="s">
        <v>339</v>
      </c>
      <c r="E167" s="31">
        <v>9</v>
      </c>
      <c r="F167" s="31"/>
      <c r="G167" s="31">
        <v>6</v>
      </c>
      <c r="H167" s="33"/>
    </row>
    <row r="168" spans="1:8" s="7" customFormat="1" ht="12.75" x14ac:dyDescent="0.25">
      <c r="A168" s="23" t="s">
        <v>340</v>
      </c>
      <c r="B168" s="23"/>
      <c r="C168" s="23"/>
      <c r="D168" s="9" t="s">
        <v>524</v>
      </c>
      <c r="E168" s="31">
        <v>5</v>
      </c>
      <c r="F168" s="31"/>
      <c r="G168" s="31"/>
      <c r="H168" s="33"/>
    </row>
    <row r="169" spans="1:8" s="7" customFormat="1" ht="12.75" x14ac:dyDescent="0.25">
      <c r="A169" s="23" t="s">
        <v>341</v>
      </c>
      <c r="B169" s="23"/>
      <c r="C169" s="23"/>
      <c r="D169" s="9" t="s">
        <v>342</v>
      </c>
      <c r="E169" s="31">
        <v>8</v>
      </c>
      <c r="F169" s="31"/>
      <c r="G169" s="31">
        <v>5</v>
      </c>
      <c r="H169" s="33"/>
    </row>
    <row r="170" spans="1:8" s="7" customFormat="1" ht="12.75" x14ac:dyDescent="0.25">
      <c r="A170" s="23" t="s">
        <v>526</v>
      </c>
      <c r="B170" s="23"/>
      <c r="C170" s="23"/>
      <c r="D170" s="9" t="s">
        <v>298</v>
      </c>
      <c r="E170" s="31">
        <v>9</v>
      </c>
      <c r="F170" s="31"/>
      <c r="G170" s="31">
        <v>6</v>
      </c>
      <c r="H170" s="33"/>
    </row>
    <row r="171" spans="1:8" s="7" customFormat="1" ht="12.75" x14ac:dyDescent="0.25">
      <c r="A171" s="23" t="s">
        <v>343</v>
      </c>
      <c r="B171" s="23"/>
      <c r="C171" s="23"/>
      <c r="D171" s="9" t="s">
        <v>344</v>
      </c>
      <c r="E171" s="31">
        <v>7</v>
      </c>
      <c r="F171" s="31"/>
      <c r="G171" s="31">
        <v>4</v>
      </c>
      <c r="H171" s="33"/>
    </row>
    <row r="172" spans="1:8" s="7" customFormat="1" ht="12.75" x14ac:dyDescent="0.25">
      <c r="A172" s="23" t="s">
        <v>345</v>
      </c>
      <c r="B172" s="23"/>
      <c r="C172" s="23"/>
      <c r="D172" s="9" t="s">
        <v>346</v>
      </c>
      <c r="E172" s="31">
        <v>7</v>
      </c>
      <c r="F172" s="31"/>
      <c r="G172" s="31">
        <v>4</v>
      </c>
      <c r="H172" s="33"/>
    </row>
    <row r="173" spans="1:8" s="7" customFormat="1" ht="12.75" x14ac:dyDescent="0.25">
      <c r="A173" s="23" t="s">
        <v>347</v>
      </c>
      <c r="B173" s="23"/>
      <c r="C173" s="23"/>
      <c r="D173" s="9" t="s">
        <v>348</v>
      </c>
      <c r="E173" s="31">
        <v>3</v>
      </c>
      <c r="F173" s="31">
        <v>2</v>
      </c>
      <c r="G173" s="31"/>
      <c r="H173" s="33">
        <v>3</v>
      </c>
    </row>
    <row r="174" spans="1:8" s="7" customFormat="1" ht="12.75" x14ac:dyDescent="0.25">
      <c r="A174" s="23" t="s">
        <v>349</v>
      </c>
      <c r="B174" s="23"/>
      <c r="C174" s="23"/>
      <c r="D174" s="9" t="s">
        <v>350</v>
      </c>
      <c r="E174" s="31">
        <v>9</v>
      </c>
      <c r="F174" s="31"/>
      <c r="G174" s="31">
        <v>6</v>
      </c>
      <c r="H174" s="33"/>
    </row>
    <row r="175" spans="1:8" s="7" customFormat="1" ht="12.75" x14ac:dyDescent="0.25">
      <c r="A175" s="23" t="s">
        <v>351</v>
      </c>
      <c r="B175" s="23"/>
      <c r="C175" s="23"/>
      <c r="D175" s="9" t="s">
        <v>352</v>
      </c>
      <c r="E175" s="31">
        <v>7</v>
      </c>
      <c r="F175" s="31"/>
      <c r="G175" s="31">
        <v>4</v>
      </c>
      <c r="H175" s="33"/>
    </row>
    <row r="176" spans="1:8" s="7" customFormat="1" ht="12.75" x14ac:dyDescent="0.25">
      <c r="A176" s="23" t="s">
        <v>50</v>
      </c>
      <c r="B176" s="23"/>
      <c r="C176" s="23"/>
      <c r="D176" s="9" t="s">
        <v>353</v>
      </c>
      <c r="E176" s="31">
        <v>9</v>
      </c>
      <c r="F176" s="31"/>
      <c r="G176" s="31">
        <v>6</v>
      </c>
      <c r="H176" s="33"/>
    </row>
    <row r="177" spans="1:9" s="7" customFormat="1" ht="12.75" x14ac:dyDescent="0.25">
      <c r="A177" s="23" t="s">
        <v>354</v>
      </c>
      <c r="B177" s="23"/>
      <c r="C177" s="23"/>
      <c r="D177" s="9"/>
      <c r="E177" s="31"/>
      <c r="F177" s="31"/>
      <c r="G177" s="31"/>
      <c r="H177" s="33"/>
    </row>
    <row r="178" spans="1:9" s="7" customFormat="1" ht="12.75" x14ac:dyDescent="0.25">
      <c r="A178" s="23" t="s">
        <v>355</v>
      </c>
      <c r="B178" s="23"/>
      <c r="C178" s="23"/>
      <c r="D178" s="9" t="s">
        <v>356</v>
      </c>
      <c r="E178" s="31">
        <v>9</v>
      </c>
      <c r="F178" s="31"/>
      <c r="G178" s="31">
        <v>6</v>
      </c>
      <c r="H178" s="33"/>
    </row>
    <row r="179" spans="1:9" s="7" customFormat="1" ht="12.75" x14ac:dyDescent="0.25">
      <c r="A179" s="23" t="s">
        <v>357</v>
      </c>
      <c r="B179" s="23"/>
      <c r="C179" s="23"/>
      <c r="D179" s="9" t="s">
        <v>358</v>
      </c>
      <c r="E179" s="31">
        <v>9</v>
      </c>
      <c r="F179" s="31"/>
      <c r="G179" s="31">
        <v>6</v>
      </c>
      <c r="H179" s="33"/>
    </row>
    <row r="180" spans="1:9" x14ac:dyDescent="0.25">
      <c r="A180" s="23" t="s">
        <v>540</v>
      </c>
      <c r="B180" s="23"/>
      <c r="C180" s="23"/>
      <c r="D180" s="9" t="s">
        <v>359</v>
      </c>
      <c r="E180" s="31">
        <v>9</v>
      </c>
      <c r="F180" s="31"/>
      <c r="G180" s="31">
        <v>6</v>
      </c>
      <c r="H180" s="33"/>
      <c r="I180" s="8" t="s">
        <v>541</v>
      </c>
    </row>
    <row r="181" spans="1:9" x14ac:dyDescent="0.25">
      <c r="A181" s="23" t="s">
        <v>360</v>
      </c>
      <c r="B181" s="23"/>
      <c r="C181" s="23"/>
      <c r="D181" s="9" t="s">
        <v>361</v>
      </c>
      <c r="E181" s="31">
        <v>9</v>
      </c>
      <c r="F181" s="31"/>
      <c r="G181" s="31">
        <v>6</v>
      </c>
      <c r="H181" s="33"/>
    </row>
    <row r="182" spans="1:9" x14ac:dyDescent="0.25">
      <c r="A182" s="23" t="s">
        <v>362</v>
      </c>
      <c r="B182" s="23"/>
      <c r="C182" s="23"/>
      <c r="D182" s="9" t="s">
        <v>67</v>
      </c>
      <c r="E182" s="31">
        <v>9</v>
      </c>
      <c r="F182" s="31"/>
      <c r="G182" s="31">
        <v>6</v>
      </c>
      <c r="H182" s="33"/>
    </row>
    <row r="183" spans="1:9" x14ac:dyDescent="0.25">
      <c r="A183" s="23" t="s">
        <v>51</v>
      </c>
      <c r="B183" s="23"/>
      <c r="C183" s="23"/>
      <c r="D183" s="9" t="s">
        <v>363</v>
      </c>
      <c r="E183" s="31">
        <v>8</v>
      </c>
      <c r="F183" s="31"/>
      <c r="G183" s="31">
        <v>5</v>
      </c>
      <c r="H183" s="33"/>
    </row>
    <row r="184" spans="1:9" x14ac:dyDescent="0.25">
      <c r="A184" s="23" t="s">
        <v>364</v>
      </c>
      <c r="B184" s="23"/>
      <c r="C184" s="23"/>
      <c r="D184" s="9" t="s">
        <v>365</v>
      </c>
      <c r="E184" s="31">
        <v>51</v>
      </c>
      <c r="F184" s="31">
        <v>4</v>
      </c>
      <c r="G184" s="31"/>
      <c r="H184" s="33"/>
    </row>
    <row r="185" spans="1:9" x14ac:dyDescent="0.25">
      <c r="A185" s="23" t="s">
        <v>366</v>
      </c>
      <c r="B185" s="23"/>
      <c r="C185" s="23"/>
      <c r="D185" s="9" t="s">
        <v>367</v>
      </c>
      <c r="E185" s="31">
        <v>9</v>
      </c>
      <c r="F185" s="31"/>
      <c r="G185" s="31">
        <v>6</v>
      </c>
      <c r="H185" s="33"/>
    </row>
    <row r="186" spans="1:9" x14ac:dyDescent="0.25">
      <c r="A186" s="23" t="s">
        <v>368</v>
      </c>
      <c r="B186" s="23"/>
      <c r="C186" s="23"/>
      <c r="D186" s="9" t="s">
        <v>369</v>
      </c>
      <c r="E186" s="31">
        <v>8</v>
      </c>
      <c r="F186" s="31"/>
      <c r="G186" s="31">
        <v>5</v>
      </c>
      <c r="H186" s="33"/>
    </row>
    <row r="187" spans="1:9" x14ac:dyDescent="0.25">
      <c r="A187" s="23" t="s">
        <v>370</v>
      </c>
      <c r="B187" s="23"/>
      <c r="C187" s="23"/>
      <c r="D187" s="9"/>
      <c r="E187" s="31"/>
      <c r="F187" s="31"/>
      <c r="G187" s="31"/>
      <c r="H187" s="33"/>
    </row>
    <row r="188" spans="1:9" x14ac:dyDescent="0.25">
      <c r="A188" s="23" t="s">
        <v>371</v>
      </c>
      <c r="B188" s="23"/>
      <c r="C188" s="23"/>
      <c r="D188" s="9" t="s">
        <v>372</v>
      </c>
      <c r="E188" s="31">
        <v>9</v>
      </c>
      <c r="F188" s="31"/>
      <c r="G188" s="31">
        <v>6</v>
      </c>
      <c r="H188" s="33"/>
    </row>
    <row r="189" spans="1:9" x14ac:dyDescent="0.25">
      <c r="A189" s="23" t="s">
        <v>373</v>
      </c>
      <c r="B189" s="23"/>
      <c r="C189" s="23"/>
      <c r="D189" s="9"/>
      <c r="E189" s="31"/>
      <c r="F189" s="31"/>
      <c r="G189" s="31"/>
      <c r="H189" s="33"/>
    </row>
    <row r="190" spans="1:9" x14ac:dyDescent="0.25">
      <c r="A190" s="23" t="s">
        <v>374</v>
      </c>
      <c r="B190" s="23"/>
      <c r="C190" s="23"/>
      <c r="D190" s="9" t="s">
        <v>192</v>
      </c>
      <c r="E190" s="31">
        <v>703</v>
      </c>
      <c r="F190" s="31">
        <v>702</v>
      </c>
      <c r="G190" s="31"/>
      <c r="H190" s="33"/>
    </row>
    <row r="191" spans="1:9" x14ac:dyDescent="0.25">
      <c r="A191" s="23" t="s">
        <v>542</v>
      </c>
      <c r="B191" s="23"/>
      <c r="C191" s="23"/>
      <c r="D191" s="9" t="s">
        <v>243</v>
      </c>
      <c r="E191" s="31">
        <v>3</v>
      </c>
      <c r="F191" s="31">
        <v>2</v>
      </c>
      <c r="G191" s="31"/>
      <c r="H191" s="33"/>
      <c r="I191" s="8" t="s">
        <v>543</v>
      </c>
    </row>
    <row r="192" spans="1:9" x14ac:dyDescent="0.25">
      <c r="A192" s="23" t="s">
        <v>375</v>
      </c>
      <c r="B192" s="23"/>
      <c r="C192" s="23"/>
      <c r="D192" s="9" t="s">
        <v>376</v>
      </c>
      <c r="E192" s="31">
        <v>9</v>
      </c>
      <c r="F192" s="31"/>
      <c r="G192" s="31">
        <v>6</v>
      </c>
      <c r="H192" s="33"/>
    </row>
    <row r="193" spans="1:9" x14ac:dyDescent="0.25">
      <c r="A193" s="23" t="s">
        <v>377</v>
      </c>
      <c r="B193" s="23"/>
      <c r="C193" s="23"/>
      <c r="D193" s="9" t="s">
        <v>378</v>
      </c>
      <c r="E193" s="31">
        <v>9</v>
      </c>
      <c r="F193" s="31"/>
      <c r="G193" s="31">
        <v>6</v>
      </c>
      <c r="H193" s="33"/>
    </row>
    <row r="194" spans="1:9" x14ac:dyDescent="0.25">
      <c r="A194" s="23" t="s">
        <v>379</v>
      </c>
      <c r="B194" s="23"/>
      <c r="C194" s="23"/>
      <c r="D194" s="9" t="s">
        <v>380</v>
      </c>
      <c r="E194" s="31">
        <v>9</v>
      </c>
      <c r="F194" s="31"/>
      <c r="G194" s="31">
        <v>6</v>
      </c>
      <c r="H194" s="33"/>
    </row>
    <row r="195" spans="1:9" x14ac:dyDescent="0.25">
      <c r="A195" s="23" t="s">
        <v>381</v>
      </c>
      <c r="B195" s="23"/>
      <c r="C195" s="23"/>
      <c r="D195" s="9" t="s">
        <v>382</v>
      </c>
      <c r="E195" s="31">
        <v>9</v>
      </c>
      <c r="F195" s="31"/>
      <c r="G195" s="31">
        <v>6</v>
      </c>
      <c r="H195" s="33"/>
    </row>
    <row r="196" spans="1:9" x14ac:dyDescent="0.25">
      <c r="A196" s="23" t="s">
        <v>383</v>
      </c>
      <c r="B196" s="23"/>
      <c r="C196" s="23"/>
      <c r="D196" s="9" t="s">
        <v>384</v>
      </c>
      <c r="E196" s="31">
        <v>9</v>
      </c>
      <c r="F196" s="31"/>
      <c r="G196" s="31">
        <v>6</v>
      </c>
      <c r="H196" s="33"/>
    </row>
    <row r="197" spans="1:9" x14ac:dyDescent="0.25">
      <c r="A197" s="23" t="s">
        <v>385</v>
      </c>
      <c r="B197" s="23"/>
      <c r="C197" s="23"/>
      <c r="D197" s="9" t="s">
        <v>386</v>
      </c>
      <c r="E197" s="31">
        <v>8</v>
      </c>
      <c r="F197" s="31"/>
      <c r="G197" s="31">
        <v>5</v>
      </c>
      <c r="H197" s="33"/>
    </row>
    <row r="198" spans="1:9" x14ac:dyDescent="0.25">
      <c r="A198" s="23" t="s">
        <v>387</v>
      </c>
      <c r="B198" s="23"/>
      <c r="C198" s="23"/>
      <c r="D198" s="9" t="s">
        <v>388</v>
      </c>
      <c r="E198" s="31">
        <v>9</v>
      </c>
      <c r="F198" s="31"/>
      <c r="G198" s="31">
        <v>6</v>
      </c>
      <c r="H198" s="33"/>
    </row>
    <row r="199" spans="1:9" x14ac:dyDescent="0.25">
      <c r="A199" s="23" t="s">
        <v>389</v>
      </c>
      <c r="B199" s="23"/>
      <c r="C199" s="23"/>
      <c r="D199" s="9" t="s">
        <v>390</v>
      </c>
      <c r="E199" s="31">
        <v>401</v>
      </c>
      <c r="F199" s="31">
        <v>41</v>
      </c>
      <c r="G199" s="31"/>
      <c r="H199" s="33">
        <v>2</v>
      </c>
    </row>
    <row r="200" spans="1:9" x14ac:dyDescent="0.25">
      <c r="A200" s="23" t="s">
        <v>544</v>
      </c>
      <c r="B200" s="23"/>
      <c r="C200" s="23"/>
      <c r="D200" s="9" t="s">
        <v>298</v>
      </c>
      <c r="E200" s="31">
        <v>9</v>
      </c>
      <c r="F200" s="31"/>
      <c r="G200" s="31">
        <v>6</v>
      </c>
      <c r="H200" s="33"/>
      <c r="I200" s="8" t="s">
        <v>545</v>
      </c>
    </row>
    <row r="201" spans="1:9" x14ac:dyDescent="0.25">
      <c r="A201" s="23" t="s">
        <v>52</v>
      </c>
      <c r="B201" s="23"/>
      <c r="C201" s="23"/>
      <c r="D201" s="9" t="s">
        <v>391</v>
      </c>
      <c r="E201" s="31">
        <v>6</v>
      </c>
      <c r="F201" s="31"/>
      <c r="G201" s="31">
        <v>3</v>
      </c>
      <c r="H201" s="33"/>
    </row>
    <row r="202" spans="1:9" ht="12.75" customHeight="1" x14ac:dyDescent="0.25">
      <c r="A202" s="23" t="s">
        <v>53</v>
      </c>
      <c r="B202" s="23"/>
      <c r="C202" s="23"/>
      <c r="D202" s="9" t="s">
        <v>392</v>
      </c>
      <c r="E202" s="31">
        <v>1</v>
      </c>
      <c r="F202" s="31">
        <v>99</v>
      </c>
      <c r="G202" s="31"/>
      <c r="H202" s="33">
        <v>99</v>
      </c>
    </row>
    <row r="203" spans="1:9" ht="12.75" customHeight="1" x14ac:dyDescent="0.25">
      <c r="A203" s="23" t="s">
        <v>393</v>
      </c>
      <c r="B203" s="23"/>
      <c r="C203" s="23"/>
      <c r="D203" s="9"/>
      <c r="E203" s="31"/>
      <c r="F203" s="31"/>
      <c r="G203" s="31"/>
      <c r="H203" s="33"/>
    </row>
    <row r="204" spans="1:9" ht="12.75" customHeight="1" x14ac:dyDescent="0.25">
      <c r="A204" s="23" t="s">
        <v>54</v>
      </c>
      <c r="B204" s="23"/>
      <c r="C204" s="23"/>
      <c r="D204" s="9" t="s">
        <v>394</v>
      </c>
      <c r="E204" s="31">
        <v>9</v>
      </c>
      <c r="F204" s="31"/>
      <c r="G204" s="31">
        <v>6</v>
      </c>
      <c r="H204" s="33"/>
    </row>
    <row r="205" spans="1:9" x14ac:dyDescent="0.25">
      <c r="A205" s="23" t="s">
        <v>395</v>
      </c>
      <c r="B205" s="23"/>
      <c r="C205" s="23"/>
      <c r="D205" s="9" t="s">
        <v>396</v>
      </c>
      <c r="E205" s="31">
        <v>9</v>
      </c>
      <c r="F205" s="31"/>
      <c r="G205" s="31">
        <v>6</v>
      </c>
      <c r="H205" s="33"/>
    </row>
    <row r="206" spans="1:9" x14ac:dyDescent="0.25">
      <c r="A206" s="23" t="s">
        <v>397</v>
      </c>
      <c r="B206" s="23"/>
      <c r="C206" s="23"/>
      <c r="D206" s="9" t="s">
        <v>398</v>
      </c>
      <c r="E206" s="31">
        <v>7</v>
      </c>
      <c r="F206" s="31"/>
      <c r="G206" s="31">
        <v>4</v>
      </c>
      <c r="H206" s="33"/>
    </row>
    <row r="207" spans="1:9" x14ac:dyDescent="0.25">
      <c r="A207" s="23" t="s">
        <v>399</v>
      </c>
      <c r="B207" s="23"/>
      <c r="C207" s="23"/>
      <c r="D207" s="9"/>
      <c r="E207" s="31"/>
      <c r="F207" s="31"/>
      <c r="G207" s="31"/>
      <c r="H207" s="33"/>
    </row>
    <row r="208" spans="1:9" ht="12.75" customHeight="1" x14ac:dyDescent="0.25">
      <c r="A208" s="23" t="s">
        <v>11</v>
      </c>
      <c r="B208" s="23"/>
      <c r="C208" s="23"/>
      <c r="D208" s="9" t="s">
        <v>192</v>
      </c>
      <c r="E208" s="31"/>
      <c r="F208" s="31"/>
      <c r="G208" s="31"/>
      <c r="H208" s="33"/>
    </row>
    <row r="209" spans="1:9" x14ac:dyDescent="0.25">
      <c r="A209" s="23" t="s">
        <v>400</v>
      </c>
      <c r="B209" s="23"/>
      <c r="C209" s="23"/>
      <c r="D209" s="9" t="s">
        <v>192</v>
      </c>
      <c r="E209" s="31">
        <v>703</v>
      </c>
      <c r="F209" s="31">
        <v>702</v>
      </c>
      <c r="G209" s="31"/>
      <c r="H209" s="33"/>
    </row>
    <row r="210" spans="1:9" x14ac:dyDescent="0.25">
      <c r="A210" s="23" t="s">
        <v>401</v>
      </c>
      <c r="B210" s="23"/>
      <c r="C210" s="23"/>
      <c r="D210" s="9" t="s">
        <v>192</v>
      </c>
      <c r="E210" s="31">
        <v>703</v>
      </c>
      <c r="F210" s="31">
        <v>702</v>
      </c>
      <c r="G210" s="31"/>
      <c r="H210" s="33"/>
    </row>
    <row r="211" spans="1:9" x14ac:dyDescent="0.25">
      <c r="A211" s="23" t="s">
        <v>402</v>
      </c>
      <c r="B211" s="23"/>
      <c r="C211" s="23"/>
      <c r="D211" s="9" t="s">
        <v>192</v>
      </c>
      <c r="E211" s="31">
        <v>4</v>
      </c>
      <c r="F211" s="31">
        <v>3</v>
      </c>
      <c r="G211" s="31"/>
      <c r="H211" s="33"/>
    </row>
    <row r="212" spans="1:9" x14ac:dyDescent="0.25">
      <c r="A212" s="23" t="s">
        <v>403</v>
      </c>
      <c r="B212" s="23"/>
      <c r="C212" s="23"/>
      <c r="D212" s="9" t="s">
        <v>192</v>
      </c>
      <c r="E212" s="31">
        <v>703</v>
      </c>
      <c r="F212" s="31">
        <v>702</v>
      </c>
      <c r="G212" s="31"/>
      <c r="H212" s="33"/>
    </row>
    <row r="213" spans="1:9" x14ac:dyDescent="0.25">
      <c r="A213" s="23" t="s">
        <v>404</v>
      </c>
      <c r="B213" s="23"/>
      <c r="C213" s="23"/>
      <c r="D213" s="9" t="s">
        <v>405</v>
      </c>
      <c r="E213" s="31">
        <v>9</v>
      </c>
      <c r="F213" s="31"/>
      <c r="G213" s="31">
        <v>6</v>
      </c>
      <c r="H213" s="33"/>
    </row>
    <row r="214" spans="1:9" x14ac:dyDescent="0.25">
      <c r="A214" s="23" t="s">
        <v>14</v>
      </c>
      <c r="B214" s="23"/>
      <c r="C214" s="23"/>
      <c r="D214" s="9" t="s">
        <v>406</v>
      </c>
      <c r="E214" s="31">
        <v>401</v>
      </c>
      <c r="F214" s="31">
        <v>41</v>
      </c>
      <c r="G214" s="31"/>
      <c r="H214" s="33">
        <v>2</v>
      </c>
    </row>
    <row r="215" spans="1:9" x14ac:dyDescent="0.25">
      <c r="A215" s="23" t="s">
        <v>407</v>
      </c>
      <c r="B215" s="23"/>
      <c r="C215" s="23"/>
      <c r="D215" s="9" t="s">
        <v>408</v>
      </c>
      <c r="E215" s="31">
        <v>9</v>
      </c>
      <c r="F215" s="31"/>
      <c r="G215" s="31">
        <v>6</v>
      </c>
      <c r="H215" s="33"/>
    </row>
    <row r="216" spans="1:9" x14ac:dyDescent="0.25">
      <c r="A216" s="23" t="s">
        <v>409</v>
      </c>
      <c r="B216" s="23"/>
      <c r="C216" s="23"/>
      <c r="D216" s="9" t="s">
        <v>410</v>
      </c>
      <c r="E216" s="31">
        <v>401</v>
      </c>
      <c r="F216" s="31">
        <v>41</v>
      </c>
      <c r="G216" s="31"/>
      <c r="H216" s="33">
        <v>4</v>
      </c>
    </row>
    <row r="217" spans="1:9" x14ac:dyDescent="0.25">
      <c r="A217" s="23" t="s">
        <v>411</v>
      </c>
      <c r="B217" s="23"/>
      <c r="C217" s="23"/>
      <c r="D217" s="9" t="s">
        <v>73</v>
      </c>
      <c r="E217" s="31">
        <v>9</v>
      </c>
      <c r="F217" s="31"/>
      <c r="G217" s="31">
        <v>6</v>
      </c>
      <c r="H217" s="33"/>
    </row>
    <row r="218" spans="1:9" x14ac:dyDescent="0.25">
      <c r="A218" s="23" t="s">
        <v>412</v>
      </c>
      <c r="B218" s="23"/>
      <c r="C218" s="23"/>
      <c r="D218" s="9" t="s">
        <v>413</v>
      </c>
      <c r="E218" s="31">
        <v>402</v>
      </c>
      <c r="F218" s="31">
        <v>41</v>
      </c>
      <c r="G218" s="31"/>
      <c r="H218" s="33">
        <v>6</v>
      </c>
    </row>
    <row r="219" spans="1:9" x14ac:dyDescent="0.25">
      <c r="A219" s="23" t="s">
        <v>546</v>
      </c>
      <c r="B219" s="23"/>
      <c r="C219" s="23"/>
      <c r="D219" s="9" t="s">
        <v>263</v>
      </c>
      <c r="E219" s="31">
        <v>9</v>
      </c>
      <c r="F219" s="31"/>
      <c r="G219" s="31">
        <v>6</v>
      </c>
      <c r="H219" s="33"/>
      <c r="I219" s="8" t="s">
        <v>547</v>
      </c>
    </row>
    <row r="220" spans="1:9" x14ac:dyDescent="0.25">
      <c r="A220" s="23" t="s">
        <v>414</v>
      </c>
      <c r="B220" s="23"/>
      <c r="C220" s="23"/>
      <c r="D220" s="9" t="s">
        <v>415</v>
      </c>
      <c r="E220" s="31">
        <v>9</v>
      </c>
      <c r="F220" s="31"/>
      <c r="G220" s="31">
        <v>6</v>
      </c>
      <c r="H220" s="33"/>
    </row>
    <row r="221" spans="1:9" x14ac:dyDescent="0.25">
      <c r="A221" s="23" t="s">
        <v>548</v>
      </c>
      <c r="B221" s="23"/>
      <c r="C221" s="23"/>
      <c r="D221" s="9" t="s">
        <v>68</v>
      </c>
      <c r="E221" s="31">
        <v>7</v>
      </c>
      <c r="F221" s="31"/>
      <c r="G221" s="31">
        <v>4</v>
      </c>
      <c r="H221" s="33"/>
      <c r="I221" s="8" t="s">
        <v>549</v>
      </c>
    </row>
    <row r="222" spans="1:9" x14ac:dyDescent="0.25">
      <c r="A222" s="23" t="s">
        <v>548</v>
      </c>
      <c r="B222" s="23"/>
      <c r="C222" s="23"/>
      <c r="D222" s="9" t="s">
        <v>68</v>
      </c>
      <c r="E222" s="31">
        <v>8</v>
      </c>
      <c r="F222" s="31"/>
      <c r="G222" s="31">
        <v>5</v>
      </c>
      <c r="H222" s="33"/>
      <c r="I222" s="8" t="s">
        <v>550</v>
      </c>
    </row>
    <row r="223" spans="1:9" x14ac:dyDescent="0.25">
      <c r="A223" s="23" t="s">
        <v>416</v>
      </c>
      <c r="B223" s="23"/>
      <c r="C223" s="23"/>
      <c r="D223" s="9" t="s">
        <v>130</v>
      </c>
      <c r="E223" s="31">
        <v>9</v>
      </c>
      <c r="F223" s="31"/>
      <c r="G223" s="31">
        <v>6</v>
      </c>
      <c r="H223" s="33"/>
    </row>
    <row r="224" spans="1:9" x14ac:dyDescent="0.25">
      <c r="A224" s="23" t="s">
        <v>551</v>
      </c>
      <c r="B224" s="23"/>
      <c r="C224" s="23"/>
      <c r="D224" s="9" t="s">
        <v>263</v>
      </c>
      <c r="E224" s="31">
        <v>9</v>
      </c>
      <c r="F224" s="31"/>
      <c r="G224" s="31">
        <v>6</v>
      </c>
      <c r="H224" s="33"/>
      <c r="I224" s="8" t="s">
        <v>547</v>
      </c>
    </row>
    <row r="225" spans="1:9" s="7" customFormat="1" ht="12.75" x14ac:dyDescent="0.25">
      <c r="A225" s="23" t="s">
        <v>417</v>
      </c>
      <c r="B225" s="23"/>
      <c r="C225" s="23"/>
      <c r="D225" s="9" t="s">
        <v>418</v>
      </c>
      <c r="E225" s="31">
        <v>9</v>
      </c>
      <c r="F225" s="31"/>
      <c r="G225" s="31">
        <v>6</v>
      </c>
      <c r="H225" s="33"/>
    </row>
    <row r="226" spans="1:9" s="7" customFormat="1" ht="12.75" x14ac:dyDescent="0.25">
      <c r="A226" s="23" t="s">
        <v>419</v>
      </c>
      <c r="B226" s="23"/>
      <c r="C226" s="23"/>
      <c r="D226" s="9" t="s">
        <v>420</v>
      </c>
      <c r="E226" s="31">
        <v>9</v>
      </c>
      <c r="F226" s="31"/>
      <c r="G226" s="31">
        <v>6</v>
      </c>
      <c r="H226" s="33"/>
    </row>
    <row r="227" spans="1:9" s="7" customFormat="1" ht="12.75" x14ac:dyDescent="0.25">
      <c r="A227" s="23" t="s">
        <v>421</v>
      </c>
      <c r="B227" s="23"/>
      <c r="C227" s="23"/>
      <c r="D227" s="9" t="s">
        <v>130</v>
      </c>
      <c r="E227" s="31">
        <v>9</v>
      </c>
      <c r="F227" s="31"/>
      <c r="G227" s="31">
        <v>6</v>
      </c>
      <c r="H227" s="33"/>
    </row>
    <row r="228" spans="1:9" s="7" customFormat="1" ht="12.75" x14ac:dyDescent="0.25">
      <c r="A228" s="23" t="s">
        <v>422</v>
      </c>
      <c r="B228" s="23"/>
      <c r="C228" s="23"/>
      <c r="D228" s="9" t="s">
        <v>423</v>
      </c>
      <c r="E228" s="31">
        <v>5</v>
      </c>
      <c r="F228" s="31">
        <v>4</v>
      </c>
      <c r="G228" s="31"/>
      <c r="H228" s="33"/>
    </row>
    <row r="229" spans="1:9" s="7" customFormat="1" ht="12.75" x14ac:dyDescent="0.25">
      <c r="A229" s="23" t="s">
        <v>424</v>
      </c>
      <c r="B229" s="23"/>
      <c r="C229" s="23"/>
      <c r="D229" s="9" t="s">
        <v>425</v>
      </c>
      <c r="E229" s="31">
        <v>9</v>
      </c>
      <c r="F229" s="31"/>
      <c r="G229" s="31">
        <v>6</v>
      </c>
      <c r="H229" s="33"/>
    </row>
    <row r="230" spans="1:9" s="7" customFormat="1" ht="12.75" x14ac:dyDescent="0.25">
      <c r="A230" s="23" t="s">
        <v>426</v>
      </c>
      <c r="B230" s="23"/>
      <c r="C230" s="23"/>
      <c r="D230" s="9" t="s">
        <v>427</v>
      </c>
      <c r="E230" s="31">
        <v>9</v>
      </c>
      <c r="F230" s="31"/>
      <c r="G230" s="31">
        <v>6</v>
      </c>
      <c r="H230" s="33"/>
    </row>
    <row r="231" spans="1:9" s="7" customFormat="1" ht="12.75" x14ac:dyDescent="0.25">
      <c r="A231" s="23" t="s">
        <v>552</v>
      </c>
      <c r="B231" s="23"/>
      <c r="C231" s="23"/>
      <c r="D231" s="9" t="s">
        <v>359</v>
      </c>
      <c r="E231" s="31">
        <v>9</v>
      </c>
      <c r="F231" s="31"/>
      <c r="G231" s="31">
        <v>6</v>
      </c>
      <c r="H231" s="33"/>
      <c r="I231" s="7" t="s">
        <v>541</v>
      </c>
    </row>
    <row r="232" spans="1:9" s="7" customFormat="1" ht="12.75" x14ac:dyDescent="0.25">
      <c r="A232" s="23" t="s">
        <v>428</v>
      </c>
      <c r="B232" s="23"/>
      <c r="C232" s="23"/>
      <c r="D232" s="9" t="s">
        <v>250</v>
      </c>
      <c r="E232" s="31">
        <v>9</v>
      </c>
      <c r="F232" s="31"/>
      <c r="G232" s="31">
        <v>6</v>
      </c>
      <c r="H232" s="33"/>
    </row>
    <row r="233" spans="1:9" s="7" customFormat="1" ht="12.75" x14ac:dyDescent="0.25">
      <c r="A233" s="23" t="s">
        <v>429</v>
      </c>
      <c r="B233" s="23"/>
      <c r="C233" s="23"/>
      <c r="D233" s="9" t="s">
        <v>430</v>
      </c>
      <c r="E233" s="31">
        <v>8</v>
      </c>
      <c r="F233" s="31"/>
      <c r="G233" s="31">
        <v>5</v>
      </c>
      <c r="H233" s="33"/>
    </row>
    <row r="234" spans="1:9" s="7" customFormat="1" ht="12.75" x14ac:dyDescent="0.25">
      <c r="A234" s="23" t="s">
        <v>431</v>
      </c>
      <c r="B234" s="23"/>
      <c r="C234" s="23"/>
      <c r="D234" s="9" t="s">
        <v>432</v>
      </c>
      <c r="E234" s="31">
        <v>9</v>
      </c>
      <c r="F234" s="31"/>
      <c r="G234" s="31">
        <v>6</v>
      </c>
      <c r="H234" s="33"/>
    </row>
    <row r="235" spans="1:9" s="7" customFormat="1" ht="12.75" x14ac:dyDescent="0.25">
      <c r="A235" s="23" t="s">
        <v>433</v>
      </c>
      <c r="B235" s="23"/>
      <c r="C235" s="23"/>
      <c r="D235" s="9" t="s">
        <v>434</v>
      </c>
      <c r="E235" s="31">
        <v>7</v>
      </c>
      <c r="F235" s="31"/>
      <c r="G235" s="31">
        <v>4</v>
      </c>
      <c r="H235" s="33"/>
    </row>
    <row r="236" spans="1:9" s="7" customFormat="1" ht="12.75" x14ac:dyDescent="0.25">
      <c r="A236" s="23" t="s">
        <v>55</v>
      </c>
      <c r="B236" s="23"/>
      <c r="C236" s="23"/>
      <c r="D236" s="9" t="s">
        <v>435</v>
      </c>
      <c r="E236" s="31">
        <v>9</v>
      </c>
      <c r="F236" s="31"/>
      <c r="G236" s="31">
        <v>6</v>
      </c>
      <c r="H236" s="33"/>
    </row>
    <row r="237" spans="1:9" s="7" customFormat="1" ht="12.75" x14ac:dyDescent="0.25">
      <c r="A237" s="23" t="s">
        <v>436</v>
      </c>
      <c r="B237" s="23"/>
      <c r="C237" s="23"/>
      <c r="D237" s="9" t="s">
        <v>437</v>
      </c>
      <c r="E237" s="31">
        <v>8</v>
      </c>
      <c r="F237" s="31"/>
      <c r="G237" s="31">
        <v>5</v>
      </c>
      <c r="H237" s="33"/>
    </row>
    <row r="238" spans="1:9" s="7" customFormat="1" ht="12.75" x14ac:dyDescent="0.25">
      <c r="A238" s="23" t="s">
        <v>438</v>
      </c>
      <c r="B238" s="23"/>
      <c r="C238" s="23"/>
      <c r="D238" s="9" t="s">
        <v>203</v>
      </c>
      <c r="E238" s="31">
        <v>8</v>
      </c>
      <c r="F238" s="31"/>
      <c r="G238" s="31">
        <v>5</v>
      </c>
      <c r="H238" s="33"/>
    </row>
    <row r="239" spans="1:9" s="7" customFormat="1" ht="12.75" x14ac:dyDescent="0.25">
      <c r="A239" s="23" t="s">
        <v>56</v>
      </c>
      <c r="B239" s="23"/>
      <c r="C239" s="23"/>
      <c r="D239" s="9" t="s">
        <v>439</v>
      </c>
      <c r="E239" s="31">
        <v>9</v>
      </c>
      <c r="F239" s="31"/>
      <c r="G239" s="31">
        <v>6</v>
      </c>
      <c r="H239" s="33"/>
    </row>
    <row r="240" spans="1:9" s="7" customFormat="1" ht="12.75" x14ac:dyDescent="0.25">
      <c r="A240" s="23" t="s">
        <v>553</v>
      </c>
      <c r="B240" s="23"/>
      <c r="C240" s="23"/>
      <c r="D240" s="9" t="s">
        <v>271</v>
      </c>
      <c r="E240" s="31">
        <v>9</v>
      </c>
      <c r="F240" s="31"/>
      <c r="G240" s="31">
        <v>6</v>
      </c>
      <c r="H240" s="33"/>
      <c r="I240" s="7" t="s">
        <v>554</v>
      </c>
    </row>
    <row r="241" spans="1:9" s="7" customFormat="1" ht="12.75" x14ac:dyDescent="0.25">
      <c r="A241" s="23" t="s">
        <v>555</v>
      </c>
      <c r="B241" s="23"/>
      <c r="C241" s="23"/>
      <c r="D241" s="9" t="s">
        <v>271</v>
      </c>
      <c r="E241" s="31">
        <v>9</v>
      </c>
      <c r="F241" s="31"/>
      <c r="G241" s="31">
        <v>6</v>
      </c>
      <c r="H241" s="33"/>
      <c r="I241" s="7" t="s">
        <v>554</v>
      </c>
    </row>
    <row r="242" spans="1:9" s="7" customFormat="1" ht="12.75" x14ac:dyDescent="0.25">
      <c r="A242" s="23" t="s">
        <v>556</v>
      </c>
      <c r="B242" s="23"/>
      <c r="C242" s="23"/>
      <c r="D242" s="9" t="s">
        <v>359</v>
      </c>
      <c r="E242" s="31">
        <v>9</v>
      </c>
      <c r="F242" s="31"/>
      <c r="G242" s="31">
        <v>6</v>
      </c>
      <c r="H242" s="33"/>
      <c r="I242" s="7" t="s">
        <v>557</v>
      </c>
    </row>
    <row r="243" spans="1:9" s="7" customFormat="1" ht="12.75" x14ac:dyDescent="0.25">
      <c r="A243" s="23" t="s">
        <v>440</v>
      </c>
      <c r="B243" s="23"/>
      <c r="C243" s="23"/>
      <c r="D243" s="9" t="s">
        <v>441</v>
      </c>
      <c r="E243" s="31">
        <v>9</v>
      </c>
      <c r="F243" s="31"/>
      <c r="G243" s="31">
        <v>6</v>
      </c>
      <c r="H243" s="33"/>
    </row>
    <row r="244" spans="1:9" s="12" customFormat="1" ht="12.75" x14ac:dyDescent="0.25">
      <c r="A244" s="23" t="s">
        <v>558</v>
      </c>
      <c r="B244" s="23"/>
      <c r="C244" s="23"/>
      <c r="D244" s="9" t="s">
        <v>441</v>
      </c>
      <c r="E244" s="31">
        <v>9</v>
      </c>
      <c r="F244" s="31"/>
      <c r="G244" s="31">
        <v>6</v>
      </c>
      <c r="H244" s="33"/>
      <c r="I244" s="12" t="s">
        <v>559</v>
      </c>
    </row>
    <row r="245" spans="1:9" x14ac:dyDescent="0.25">
      <c r="A245" s="23" t="s">
        <v>560</v>
      </c>
      <c r="B245" s="23"/>
      <c r="C245" s="23"/>
      <c r="D245" s="9" t="s">
        <v>271</v>
      </c>
      <c r="E245" s="31">
        <v>9</v>
      </c>
      <c r="F245" s="31"/>
      <c r="G245" s="31">
        <v>6</v>
      </c>
      <c r="H245" s="33"/>
      <c r="I245" s="8" t="s">
        <v>554</v>
      </c>
    </row>
    <row r="246" spans="1:9" x14ac:dyDescent="0.25">
      <c r="A246" s="23" t="s">
        <v>442</v>
      </c>
      <c r="B246" s="23"/>
      <c r="C246" s="23"/>
      <c r="D246" s="9" t="s">
        <v>443</v>
      </c>
      <c r="E246" s="31">
        <v>9</v>
      </c>
      <c r="F246" s="31"/>
      <c r="G246" s="31">
        <v>6</v>
      </c>
      <c r="H246" s="33"/>
    </row>
    <row r="247" spans="1:9" x14ac:dyDescent="0.25">
      <c r="A247" s="23" t="s">
        <v>444</v>
      </c>
      <c r="B247" s="23"/>
      <c r="C247" s="23"/>
      <c r="D247" s="9" t="s">
        <v>445</v>
      </c>
      <c r="E247" s="31">
        <v>4</v>
      </c>
      <c r="F247" s="31">
        <v>3</v>
      </c>
      <c r="G247" s="31"/>
      <c r="H247" s="33">
        <v>5</v>
      </c>
    </row>
    <row r="248" spans="1:9" x14ac:dyDescent="0.25">
      <c r="A248" s="23" t="s">
        <v>446</v>
      </c>
      <c r="B248" s="23"/>
      <c r="C248" s="23"/>
      <c r="D248" s="9" t="s">
        <v>447</v>
      </c>
      <c r="E248" s="31">
        <v>51</v>
      </c>
      <c r="F248" s="31">
        <v>4</v>
      </c>
      <c r="G248" s="31"/>
      <c r="H248" s="33"/>
    </row>
    <row r="249" spans="1:9" x14ac:dyDescent="0.25">
      <c r="A249" s="23" t="s">
        <v>57</v>
      </c>
      <c r="B249" s="23"/>
      <c r="C249" s="23"/>
      <c r="D249" s="9" t="s">
        <v>448</v>
      </c>
      <c r="E249" s="31">
        <v>9</v>
      </c>
      <c r="F249" s="31"/>
      <c r="G249" s="31">
        <v>6</v>
      </c>
      <c r="H249" s="33"/>
    </row>
    <row r="250" spans="1:9" x14ac:dyDescent="0.25">
      <c r="A250" s="23" t="s">
        <v>449</v>
      </c>
      <c r="B250" s="23"/>
      <c r="C250" s="23"/>
      <c r="D250" s="9"/>
      <c r="E250" s="31"/>
      <c r="F250" s="31"/>
      <c r="G250" s="31"/>
      <c r="H250" s="33"/>
    </row>
    <row r="251" spans="1:9" x14ac:dyDescent="0.25">
      <c r="A251" s="23" t="s">
        <v>450</v>
      </c>
      <c r="B251" s="23"/>
      <c r="C251" s="23"/>
      <c r="D251" s="9" t="s">
        <v>451</v>
      </c>
      <c r="E251" s="31">
        <v>7</v>
      </c>
      <c r="F251" s="31"/>
      <c r="G251" s="31">
        <v>4</v>
      </c>
      <c r="H251" s="33"/>
    </row>
    <row r="252" spans="1:9" x14ac:dyDescent="0.25">
      <c r="A252" s="23" t="s">
        <v>452</v>
      </c>
      <c r="B252" s="23"/>
      <c r="C252" s="23"/>
      <c r="D252" s="9" t="s">
        <v>388</v>
      </c>
      <c r="E252" s="31">
        <v>9</v>
      </c>
      <c r="F252" s="31"/>
      <c r="G252" s="31">
        <v>6</v>
      </c>
      <c r="H252" s="33"/>
    </row>
    <row r="253" spans="1:9" x14ac:dyDescent="0.25">
      <c r="A253" s="23" t="s">
        <v>453</v>
      </c>
      <c r="B253" s="23"/>
      <c r="C253" s="23"/>
      <c r="D253" s="9" t="s">
        <v>454</v>
      </c>
      <c r="E253" s="31">
        <v>8</v>
      </c>
      <c r="F253" s="31"/>
      <c r="G253" s="31">
        <v>5</v>
      </c>
      <c r="H253" s="33"/>
    </row>
    <row r="254" spans="1:9" x14ac:dyDescent="0.25">
      <c r="A254" s="23" t="s">
        <v>455</v>
      </c>
      <c r="B254" s="23"/>
      <c r="C254" s="23"/>
      <c r="D254" s="9" t="s">
        <v>456</v>
      </c>
      <c r="E254" s="31">
        <v>8</v>
      </c>
      <c r="F254" s="31"/>
      <c r="G254" s="31">
        <v>5</v>
      </c>
      <c r="H254" s="33"/>
    </row>
    <row r="255" spans="1:9" x14ac:dyDescent="0.25">
      <c r="A255" s="23" t="s">
        <v>457</v>
      </c>
      <c r="B255" s="23"/>
      <c r="C255" s="23"/>
      <c r="D255" s="9" t="s">
        <v>458</v>
      </c>
      <c r="E255" s="31">
        <v>9</v>
      </c>
      <c r="F255" s="31"/>
      <c r="G255" s="31">
        <v>6</v>
      </c>
      <c r="H255" s="33"/>
    </row>
    <row r="256" spans="1:9" x14ac:dyDescent="0.25">
      <c r="A256" s="23" t="s">
        <v>459</v>
      </c>
      <c r="B256" s="23"/>
      <c r="C256" s="23"/>
      <c r="D256" s="9" t="s">
        <v>460</v>
      </c>
      <c r="E256" s="31">
        <v>9</v>
      </c>
      <c r="F256" s="31"/>
      <c r="G256" s="31">
        <v>6</v>
      </c>
      <c r="H256" s="33"/>
    </row>
    <row r="257" spans="1:9" x14ac:dyDescent="0.25">
      <c r="A257" s="23" t="s">
        <v>561</v>
      </c>
      <c r="B257" s="23"/>
      <c r="C257" s="23"/>
      <c r="D257" s="9" t="s">
        <v>263</v>
      </c>
      <c r="E257" s="31">
        <v>9</v>
      </c>
      <c r="F257" s="31"/>
      <c r="G257" s="31">
        <v>6</v>
      </c>
      <c r="H257" s="33"/>
      <c r="I257" s="8" t="s">
        <v>547</v>
      </c>
    </row>
    <row r="258" spans="1:9" x14ac:dyDescent="0.25">
      <c r="A258" s="23" t="s">
        <v>58</v>
      </c>
      <c r="B258" s="23"/>
      <c r="C258" s="23"/>
      <c r="D258" s="9" t="s">
        <v>461</v>
      </c>
      <c r="E258" s="31">
        <v>9</v>
      </c>
      <c r="F258" s="31"/>
      <c r="G258" s="31">
        <v>6</v>
      </c>
      <c r="H258" s="33"/>
    </row>
    <row r="259" spans="1:9" x14ac:dyDescent="0.25">
      <c r="A259" s="23" t="s">
        <v>59</v>
      </c>
      <c r="B259" s="23"/>
      <c r="C259" s="23"/>
      <c r="D259" s="9" t="s">
        <v>462</v>
      </c>
      <c r="E259" s="31">
        <v>9</v>
      </c>
      <c r="F259" s="31"/>
      <c r="G259" s="31">
        <v>6</v>
      </c>
      <c r="H259" s="33"/>
    </row>
    <row r="260" spans="1:9" x14ac:dyDescent="0.25">
      <c r="A260" s="23" t="s">
        <v>562</v>
      </c>
      <c r="B260" s="23"/>
      <c r="C260" s="23"/>
      <c r="D260" s="9" t="s">
        <v>273</v>
      </c>
      <c r="E260" s="31">
        <v>9</v>
      </c>
      <c r="F260" s="31"/>
      <c r="G260" s="31">
        <v>6</v>
      </c>
      <c r="H260" s="33"/>
      <c r="I260" s="8" t="s">
        <v>563</v>
      </c>
    </row>
    <row r="261" spans="1:9" x14ac:dyDescent="0.25">
      <c r="A261" s="23" t="s">
        <v>463</v>
      </c>
      <c r="B261" s="23"/>
      <c r="C261" s="23"/>
      <c r="D261" s="9" t="s">
        <v>464</v>
      </c>
      <c r="E261" s="31">
        <v>9</v>
      </c>
      <c r="F261" s="31"/>
      <c r="G261" s="31">
        <v>6</v>
      </c>
      <c r="H261" s="33"/>
    </row>
    <row r="262" spans="1:9" x14ac:dyDescent="0.25">
      <c r="A262" s="23" t="s">
        <v>564</v>
      </c>
      <c r="B262" s="23"/>
      <c r="C262" s="23"/>
      <c r="D262" s="9" t="s">
        <v>298</v>
      </c>
      <c r="E262" s="31">
        <v>9</v>
      </c>
      <c r="F262" s="31"/>
      <c r="G262" s="31">
        <v>6</v>
      </c>
      <c r="H262" s="33"/>
      <c r="I262" s="8" t="s">
        <v>545</v>
      </c>
    </row>
    <row r="263" spans="1:9" x14ac:dyDescent="0.25">
      <c r="A263" s="23" t="s">
        <v>465</v>
      </c>
      <c r="B263" s="23"/>
      <c r="C263" s="23"/>
      <c r="D263" s="9" t="s">
        <v>466</v>
      </c>
      <c r="E263" s="31">
        <v>8</v>
      </c>
      <c r="F263" s="31"/>
      <c r="G263" s="31">
        <v>5</v>
      </c>
      <c r="H263" s="33"/>
    </row>
    <row r="264" spans="1:9" x14ac:dyDescent="0.25">
      <c r="A264" s="23" t="s">
        <v>467</v>
      </c>
      <c r="B264" s="23"/>
      <c r="C264" s="23"/>
      <c r="D264" s="9" t="s">
        <v>468</v>
      </c>
      <c r="E264" s="31"/>
      <c r="F264" s="31"/>
      <c r="G264" s="31">
        <v>4</v>
      </c>
      <c r="H264" s="33"/>
    </row>
    <row r="265" spans="1:9" x14ac:dyDescent="0.25">
      <c r="A265" s="23" t="s">
        <v>25</v>
      </c>
      <c r="B265" s="23"/>
      <c r="C265" s="23"/>
      <c r="D265" s="9" t="s">
        <v>469</v>
      </c>
      <c r="E265" s="31">
        <v>7</v>
      </c>
      <c r="F265" s="31"/>
      <c r="G265" s="31">
        <v>4</v>
      </c>
      <c r="H265" s="33"/>
    </row>
    <row r="266" spans="1:9" x14ac:dyDescent="0.25">
      <c r="A266" s="23" t="s">
        <v>60</v>
      </c>
      <c r="B266" s="23"/>
      <c r="C266" s="23"/>
      <c r="D266" s="9" t="s">
        <v>470</v>
      </c>
      <c r="E266" s="31">
        <v>9</v>
      </c>
      <c r="F266" s="31"/>
      <c r="G266" s="31">
        <v>6</v>
      </c>
      <c r="H266" s="33"/>
    </row>
    <row r="267" spans="1:9" x14ac:dyDescent="0.25">
      <c r="A267" s="23" t="s">
        <v>471</v>
      </c>
      <c r="B267" s="23"/>
      <c r="C267" s="23"/>
      <c r="D267" s="9"/>
      <c r="E267" s="31"/>
      <c r="F267" s="31"/>
      <c r="G267" s="31"/>
      <c r="H267" s="33"/>
    </row>
    <row r="268" spans="1:9" x14ac:dyDescent="0.25">
      <c r="A268" s="23" t="s">
        <v>472</v>
      </c>
      <c r="B268" s="23"/>
      <c r="C268" s="23"/>
      <c r="D268" s="9" t="s">
        <v>473</v>
      </c>
      <c r="E268" s="31">
        <v>7</v>
      </c>
      <c r="F268" s="31"/>
      <c r="G268" s="31">
        <v>4</v>
      </c>
      <c r="H268" s="33"/>
    </row>
    <row r="269" spans="1:9" x14ac:dyDescent="0.25">
      <c r="A269" s="23" t="s">
        <v>474</v>
      </c>
      <c r="B269" s="23"/>
      <c r="C269" s="23"/>
      <c r="D269" s="9" t="s">
        <v>475</v>
      </c>
      <c r="E269" s="31">
        <v>9</v>
      </c>
      <c r="F269" s="31"/>
      <c r="G269" s="31">
        <v>6</v>
      </c>
      <c r="H269" s="33"/>
    </row>
    <row r="270" spans="1:9" x14ac:dyDescent="0.25">
      <c r="A270" s="23" t="s">
        <v>476</v>
      </c>
      <c r="B270" s="23"/>
      <c r="C270" s="23"/>
      <c r="D270" s="9" t="s">
        <v>477</v>
      </c>
      <c r="E270" s="31">
        <v>9</v>
      </c>
      <c r="F270" s="31"/>
      <c r="G270" s="31">
        <v>6</v>
      </c>
      <c r="H270" s="33"/>
    </row>
    <row r="271" spans="1:9" x14ac:dyDescent="0.25">
      <c r="A271" s="23" t="s">
        <v>478</v>
      </c>
      <c r="B271" s="23"/>
      <c r="C271" s="23"/>
      <c r="D271" s="9" t="s">
        <v>479</v>
      </c>
      <c r="E271" s="31">
        <v>7</v>
      </c>
      <c r="F271" s="31"/>
      <c r="G271" s="31">
        <v>4</v>
      </c>
      <c r="H271" s="33"/>
    </row>
    <row r="272" spans="1:9" x14ac:dyDescent="0.25">
      <c r="A272" s="23" t="s">
        <v>480</v>
      </c>
      <c r="B272" s="23"/>
      <c r="C272" s="23"/>
      <c r="D272" s="9"/>
      <c r="E272" s="31"/>
      <c r="F272" s="31"/>
      <c r="G272" s="31"/>
      <c r="H272" s="33"/>
    </row>
    <row r="273" spans="1:9" x14ac:dyDescent="0.25">
      <c r="A273" s="23" t="s">
        <v>61</v>
      </c>
      <c r="B273" s="23"/>
      <c r="C273" s="23"/>
      <c r="D273" s="9" t="s">
        <v>481</v>
      </c>
      <c r="E273" s="31">
        <v>9</v>
      </c>
      <c r="F273" s="31"/>
      <c r="G273" s="31">
        <v>6</v>
      </c>
      <c r="H273" s="33"/>
    </row>
    <row r="274" spans="1:9" x14ac:dyDescent="0.25">
      <c r="A274" s="23" t="s">
        <v>62</v>
      </c>
      <c r="B274" s="23"/>
      <c r="C274" s="23"/>
      <c r="D274" s="9" t="s">
        <v>482</v>
      </c>
      <c r="E274" s="31">
        <v>8</v>
      </c>
      <c r="F274" s="31"/>
      <c r="G274" s="31">
        <v>5</v>
      </c>
      <c r="H274" s="33"/>
    </row>
    <row r="275" spans="1:9" x14ac:dyDescent="0.25">
      <c r="A275" s="23" t="s">
        <v>483</v>
      </c>
      <c r="B275" s="23"/>
      <c r="C275" s="23"/>
      <c r="D275" s="9" t="s">
        <v>484</v>
      </c>
      <c r="E275" s="31">
        <v>9</v>
      </c>
      <c r="F275" s="31"/>
      <c r="G275" s="31">
        <v>6</v>
      </c>
      <c r="H275" s="33"/>
    </row>
    <row r="276" spans="1:9" x14ac:dyDescent="0.25">
      <c r="A276" s="23" t="s">
        <v>565</v>
      </c>
      <c r="B276" s="23"/>
      <c r="C276" s="23"/>
      <c r="D276" s="9" t="s">
        <v>273</v>
      </c>
      <c r="E276" s="31">
        <v>9</v>
      </c>
      <c r="F276" s="31"/>
      <c r="G276" s="31">
        <v>6</v>
      </c>
      <c r="H276" s="33"/>
      <c r="I276" s="8" t="s">
        <v>563</v>
      </c>
    </row>
    <row r="277" spans="1:9" x14ac:dyDescent="0.25">
      <c r="A277" s="23" t="s">
        <v>485</v>
      </c>
      <c r="B277" s="23"/>
      <c r="C277" s="23"/>
      <c r="D277" s="9"/>
      <c r="E277" s="31"/>
      <c r="F277" s="31"/>
      <c r="G277" s="31"/>
      <c r="H277" s="33"/>
    </row>
    <row r="278" spans="1:9" x14ac:dyDescent="0.25">
      <c r="A278" s="23" t="s">
        <v>566</v>
      </c>
      <c r="B278" s="23"/>
      <c r="C278" s="23"/>
      <c r="D278" s="9" t="s">
        <v>298</v>
      </c>
      <c r="E278" s="31">
        <v>9</v>
      </c>
      <c r="F278" s="31"/>
      <c r="G278" s="31">
        <v>6</v>
      </c>
      <c r="H278" s="33"/>
      <c r="I278" s="8" t="s">
        <v>545</v>
      </c>
    </row>
    <row r="279" spans="1:9" x14ac:dyDescent="0.25">
      <c r="A279" s="23" t="s">
        <v>567</v>
      </c>
      <c r="B279" s="23"/>
      <c r="C279" s="23"/>
      <c r="D279" s="9" t="s">
        <v>486</v>
      </c>
      <c r="E279" s="31"/>
      <c r="F279" s="31"/>
      <c r="G279" s="31"/>
      <c r="H279" s="33"/>
    </row>
    <row r="280" spans="1:9" x14ac:dyDescent="0.25">
      <c r="A280" s="23" t="s">
        <v>487</v>
      </c>
      <c r="B280" s="23"/>
      <c r="C280" s="23"/>
      <c r="D280" s="9"/>
      <c r="E280" s="31"/>
      <c r="F280" s="31"/>
      <c r="G280" s="31"/>
      <c r="H280" s="33"/>
    </row>
    <row r="281" spans="1:9" x14ac:dyDescent="0.25">
      <c r="A281" s="23" t="s">
        <v>488</v>
      </c>
      <c r="B281" s="23"/>
      <c r="C281" s="23"/>
      <c r="D281" s="9" t="s">
        <v>489</v>
      </c>
      <c r="E281" s="31">
        <v>9</v>
      </c>
      <c r="F281" s="31"/>
      <c r="G281" s="31">
        <v>6</v>
      </c>
      <c r="H281" s="33"/>
    </row>
    <row r="282" spans="1:9" x14ac:dyDescent="0.25">
      <c r="A282" s="23" t="s">
        <v>63</v>
      </c>
      <c r="B282" s="23"/>
      <c r="C282" s="23"/>
      <c r="D282" s="9" t="s">
        <v>490</v>
      </c>
      <c r="E282" s="31">
        <v>9</v>
      </c>
      <c r="F282" s="31"/>
      <c r="G282" s="31">
        <v>6</v>
      </c>
      <c r="H282" s="33"/>
    </row>
  </sheetData>
  <mergeCells count="3">
    <mergeCell ref="C2:D2"/>
    <mergeCell ref="E2:G2"/>
    <mergeCell ref="E1:G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2"/>
  <dimension ref="A1:Z36"/>
  <sheetViews>
    <sheetView workbookViewId="0">
      <selection activeCell="N29" sqref="N29:N33"/>
    </sheetView>
  </sheetViews>
  <sheetFormatPr defaultRowHeight="15" x14ac:dyDescent="0.25"/>
  <cols>
    <col min="1" max="1" width="32.28515625" style="16" customWidth="1"/>
    <col min="2" max="2" width="9.28515625" style="16" bestFit="1" customWidth="1"/>
    <col min="3" max="3" width="6.140625" style="16" bestFit="1" customWidth="1"/>
    <col min="4" max="4" width="8.5703125" style="16" bestFit="1" customWidth="1"/>
    <col min="5" max="5" width="14.140625" style="16" bestFit="1" customWidth="1"/>
    <col min="6" max="6" width="12" style="16" bestFit="1" customWidth="1"/>
    <col min="7" max="7" width="9.7109375" style="16" customWidth="1"/>
    <col min="8" max="10" width="9.28515625" style="16" bestFit="1" customWidth="1"/>
    <col min="11" max="11" width="13.140625" style="16" customWidth="1"/>
    <col min="12" max="12" width="16.42578125" style="16" customWidth="1"/>
    <col min="13" max="13" width="9.140625" style="16"/>
    <col min="14" max="14" width="12.140625" style="16" bestFit="1" customWidth="1"/>
    <col min="15" max="15" width="9.85546875" style="16" bestFit="1" customWidth="1"/>
    <col min="16" max="16" width="11.140625" style="51" bestFit="1" customWidth="1"/>
    <col min="17" max="17" width="17.28515625" style="51" bestFit="1" customWidth="1"/>
    <col min="18" max="18" width="12.7109375" style="16" customWidth="1"/>
    <col min="19" max="20" width="10" style="16" bestFit="1" customWidth="1"/>
    <col min="21" max="16384" width="9.140625" style="16"/>
  </cols>
  <sheetData>
    <row r="1" spans="1:26" ht="45" x14ac:dyDescent="0.25">
      <c r="A1" s="66" t="s">
        <v>0</v>
      </c>
      <c r="B1" s="24"/>
      <c r="C1" s="24"/>
      <c r="D1" s="24"/>
      <c r="E1" s="24" t="s">
        <v>1</v>
      </c>
      <c r="F1" s="24" t="s">
        <v>2</v>
      </c>
      <c r="G1" s="65" t="s">
        <v>21</v>
      </c>
      <c r="H1" s="65"/>
      <c r="I1" s="65"/>
      <c r="J1" s="65"/>
      <c r="K1" s="65"/>
      <c r="L1" s="24" t="s">
        <v>17</v>
      </c>
      <c r="M1" s="24" t="s">
        <v>3</v>
      </c>
      <c r="N1" s="65"/>
      <c r="O1" s="65"/>
      <c r="P1" s="65"/>
      <c r="Q1" s="65"/>
      <c r="R1" s="65"/>
      <c r="S1" s="65"/>
      <c r="T1" s="65"/>
    </row>
    <row r="2" spans="1:26" ht="44.25" customHeight="1" x14ac:dyDescent="0.25">
      <c r="A2" s="67"/>
      <c r="B2" s="24" t="s">
        <v>512</v>
      </c>
      <c r="C2" s="24" t="s">
        <v>9</v>
      </c>
      <c r="D2" s="24" t="s">
        <v>493</v>
      </c>
      <c r="E2" s="24" t="s">
        <v>18</v>
      </c>
      <c r="F2" s="24" t="s">
        <v>515</v>
      </c>
      <c r="G2" s="24">
        <v>1</v>
      </c>
      <c r="H2" s="24">
        <v>2</v>
      </c>
      <c r="I2" s="24">
        <v>3</v>
      </c>
      <c r="J2" s="24">
        <v>4</v>
      </c>
      <c r="K2" s="6">
        <v>5</v>
      </c>
      <c r="L2" s="24" t="s">
        <v>20</v>
      </c>
      <c r="M2" s="5" t="s">
        <v>24</v>
      </c>
      <c r="N2" s="50" t="s">
        <v>22</v>
      </c>
      <c r="O2" s="53" t="s">
        <v>23</v>
      </c>
      <c r="P2" s="50" t="s">
        <v>571</v>
      </c>
      <c r="Q2" s="52" t="s">
        <v>572</v>
      </c>
      <c r="R2" s="24" t="s">
        <v>519</v>
      </c>
      <c r="S2" s="24" t="s">
        <v>513</v>
      </c>
      <c r="T2" s="24" t="s">
        <v>514</v>
      </c>
    </row>
    <row r="3" spans="1:26" ht="21.75" customHeight="1" x14ac:dyDescent="0.25">
      <c r="A3" s="65" t="s">
        <v>15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</row>
    <row r="4" spans="1:26" x14ac:dyDescent="0.2">
      <c r="A4" s="24" t="s">
        <v>53</v>
      </c>
      <c r="B4" s="24" t="s">
        <v>392</v>
      </c>
      <c r="C4" s="24">
        <v>99</v>
      </c>
      <c r="D4" s="24" t="s">
        <v>491</v>
      </c>
      <c r="E4" s="49">
        <v>12.49</v>
      </c>
      <c r="F4" s="49">
        <v>22.73</v>
      </c>
      <c r="G4" s="49">
        <v>27.17</v>
      </c>
      <c r="H4" s="49">
        <v>31.09</v>
      </c>
      <c r="I4" s="49">
        <v>34.17</v>
      </c>
      <c r="J4" s="49">
        <v>41</v>
      </c>
      <c r="K4" s="3">
        <f>K2*L4*M4</f>
        <v>70.400000000000006</v>
      </c>
      <c r="L4" s="24">
        <v>22</v>
      </c>
      <c r="M4" s="47">
        <v>0.64</v>
      </c>
      <c r="N4" s="4">
        <v>0.25</v>
      </c>
      <c r="O4" s="4">
        <v>0.12</v>
      </c>
      <c r="P4" s="4">
        <v>0.03</v>
      </c>
      <c r="Q4" s="3">
        <v>3</v>
      </c>
      <c r="R4" s="24"/>
      <c r="S4" s="41">
        <v>6</v>
      </c>
      <c r="T4" s="24"/>
    </row>
    <row r="5" spans="1:26" x14ac:dyDescent="0.2">
      <c r="A5" s="24" t="s">
        <v>10</v>
      </c>
      <c r="B5" s="24" t="s">
        <v>154</v>
      </c>
      <c r="C5" s="24">
        <v>1</v>
      </c>
      <c r="D5" s="24" t="s">
        <v>491</v>
      </c>
      <c r="E5" s="49">
        <v>11.55</v>
      </c>
      <c r="F5" s="49">
        <v>17.239999999999998</v>
      </c>
      <c r="G5" s="49">
        <v>20.61</v>
      </c>
      <c r="H5" s="49">
        <v>47.16</v>
      </c>
      <c r="I5" s="49">
        <v>51.83</v>
      </c>
      <c r="J5" s="49">
        <v>62.2</v>
      </c>
      <c r="K5" s="3">
        <f>K2*L5*M5</f>
        <v>70.400000000000006</v>
      </c>
      <c r="L5" s="24">
        <v>22</v>
      </c>
      <c r="M5" s="47">
        <v>0.64</v>
      </c>
      <c r="N5" s="57">
        <v>0.25</v>
      </c>
      <c r="O5" s="4">
        <v>0.12</v>
      </c>
      <c r="P5" s="4">
        <v>0.03</v>
      </c>
      <c r="Q5" s="3">
        <v>3</v>
      </c>
      <c r="R5" s="24"/>
      <c r="S5" s="41">
        <v>6</v>
      </c>
      <c r="T5" s="24"/>
    </row>
    <row r="6" spans="1:26" x14ac:dyDescent="0.2">
      <c r="A6" s="24" t="s">
        <v>4</v>
      </c>
      <c r="B6" s="24" t="s">
        <v>90</v>
      </c>
      <c r="C6" s="24">
        <v>2</v>
      </c>
      <c r="D6" s="24" t="s">
        <v>491</v>
      </c>
      <c r="E6" s="49">
        <v>12.84</v>
      </c>
      <c r="F6" s="49">
        <v>21.51</v>
      </c>
      <c r="G6" s="49">
        <v>25.86</v>
      </c>
      <c r="H6" s="49">
        <v>56.74</v>
      </c>
      <c r="I6" s="49">
        <v>60.22</v>
      </c>
      <c r="J6" s="49">
        <v>76.599999999999994</v>
      </c>
      <c r="K6" s="3">
        <f>K2*L6*M6</f>
        <v>86.9</v>
      </c>
      <c r="L6" s="24">
        <v>22</v>
      </c>
      <c r="M6" s="47">
        <v>0.79</v>
      </c>
      <c r="N6" s="57">
        <v>0.25</v>
      </c>
      <c r="O6" s="4">
        <v>0.12</v>
      </c>
      <c r="P6" s="4">
        <v>0.03</v>
      </c>
      <c r="Q6" s="3">
        <v>3</v>
      </c>
      <c r="R6" s="24"/>
      <c r="S6" s="41">
        <v>6</v>
      </c>
      <c r="T6" s="24"/>
    </row>
    <row r="7" spans="1:26" x14ac:dyDescent="0.2">
      <c r="A7" s="24" t="s">
        <v>10</v>
      </c>
      <c r="B7" s="24" t="s">
        <v>154</v>
      </c>
      <c r="C7" s="24">
        <v>2</v>
      </c>
      <c r="D7" s="24" t="s">
        <v>491</v>
      </c>
      <c r="E7" s="49">
        <v>14.25</v>
      </c>
      <c r="F7" s="49">
        <v>26.09</v>
      </c>
      <c r="G7" s="49">
        <v>31.38</v>
      </c>
      <c r="H7" s="49">
        <v>68.87</v>
      </c>
      <c r="I7" s="49">
        <v>73.09</v>
      </c>
      <c r="J7" s="49">
        <v>92.99</v>
      </c>
      <c r="K7" s="3">
        <f>K2*L7*M7</f>
        <v>104.5</v>
      </c>
      <c r="L7" s="24">
        <v>22</v>
      </c>
      <c r="M7" s="47">
        <v>0.95</v>
      </c>
      <c r="N7" s="57">
        <v>0.25</v>
      </c>
      <c r="O7" s="4">
        <v>0.12</v>
      </c>
      <c r="P7" s="4">
        <v>0.03</v>
      </c>
      <c r="Q7" s="3">
        <v>3</v>
      </c>
      <c r="R7" s="24"/>
      <c r="S7" s="41">
        <v>6</v>
      </c>
      <c r="T7" s="24"/>
    </row>
    <row r="8" spans="1:26" x14ac:dyDescent="0.2">
      <c r="A8" s="24" t="s">
        <v>5</v>
      </c>
      <c r="B8" s="24" t="s">
        <v>315</v>
      </c>
      <c r="C8" s="24">
        <v>2</v>
      </c>
      <c r="D8" s="24" t="s">
        <v>491</v>
      </c>
      <c r="E8" s="49">
        <v>12.84</v>
      </c>
      <c r="F8" s="49">
        <v>21.51</v>
      </c>
      <c r="G8" s="49">
        <v>25.86</v>
      </c>
      <c r="H8" s="49">
        <v>32.33</v>
      </c>
      <c r="I8" s="49">
        <v>58.38</v>
      </c>
      <c r="J8" s="49">
        <v>76.599999999999994</v>
      </c>
      <c r="K8" s="3">
        <f>K2*L8*M8</f>
        <v>86.9</v>
      </c>
      <c r="L8" s="24">
        <v>22</v>
      </c>
      <c r="M8" s="47">
        <v>0.79</v>
      </c>
      <c r="N8" s="57">
        <v>0.25</v>
      </c>
      <c r="O8" s="4">
        <v>0.12</v>
      </c>
      <c r="P8" s="4">
        <v>0.03</v>
      </c>
      <c r="Q8" s="3">
        <v>3</v>
      </c>
      <c r="R8" s="24"/>
      <c r="S8" s="41">
        <v>6</v>
      </c>
      <c r="T8" s="24"/>
    </row>
    <row r="9" spans="1:26" x14ac:dyDescent="0.2">
      <c r="A9" s="24" t="s">
        <v>6</v>
      </c>
      <c r="B9" s="24" t="s">
        <v>117</v>
      </c>
      <c r="C9" s="24">
        <v>2</v>
      </c>
      <c r="D9" s="24" t="s">
        <v>491</v>
      </c>
      <c r="E9" s="49">
        <v>12.84</v>
      </c>
      <c r="F9" s="49">
        <v>21.51</v>
      </c>
      <c r="G9" s="49">
        <v>25.86</v>
      </c>
      <c r="H9" s="49">
        <v>34.229999999999997</v>
      </c>
      <c r="I9" s="49">
        <v>60.22</v>
      </c>
      <c r="J9" s="49">
        <v>76.599999999999994</v>
      </c>
      <c r="K9" s="3">
        <f>K2*L9*M9</f>
        <v>86.9</v>
      </c>
      <c r="L9" s="24">
        <v>22</v>
      </c>
      <c r="M9" s="47">
        <v>0.79</v>
      </c>
      <c r="N9" s="57">
        <v>0.25</v>
      </c>
      <c r="O9" s="4">
        <v>0.12</v>
      </c>
      <c r="P9" s="4">
        <v>0.03</v>
      </c>
      <c r="Q9" s="3">
        <v>3</v>
      </c>
      <c r="R9" s="24"/>
      <c r="S9" s="41">
        <v>6</v>
      </c>
      <c r="T9" s="24"/>
    </row>
    <row r="10" spans="1:26" x14ac:dyDescent="0.2">
      <c r="A10" s="24" t="s">
        <v>7</v>
      </c>
      <c r="B10" s="24" t="s">
        <v>209</v>
      </c>
      <c r="C10" s="24">
        <v>2</v>
      </c>
      <c r="D10" s="24" t="s">
        <v>491</v>
      </c>
      <c r="E10" s="49">
        <v>12.84</v>
      </c>
      <c r="F10" s="49">
        <v>21.51</v>
      </c>
      <c r="G10" s="49">
        <v>32.700000000000003</v>
      </c>
      <c r="H10" s="49">
        <v>54.76</v>
      </c>
      <c r="I10" s="49">
        <v>64.73</v>
      </c>
      <c r="J10" s="49">
        <v>88.76</v>
      </c>
      <c r="K10" s="3">
        <f>K2*L10*M10</f>
        <v>100.10000000000001</v>
      </c>
      <c r="L10" s="24">
        <v>22</v>
      </c>
      <c r="M10" s="47">
        <v>0.91</v>
      </c>
      <c r="N10" s="57">
        <v>0.25</v>
      </c>
      <c r="O10" s="4">
        <v>0.12</v>
      </c>
      <c r="P10" s="4">
        <v>0.03</v>
      </c>
      <c r="Q10" s="3">
        <v>3</v>
      </c>
      <c r="R10" s="24"/>
      <c r="S10" s="41">
        <v>6</v>
      </c>
      <c r="T10" s="24"/>
    </row>
    <row r="11" spans="1:26" x14ac:dyDescent="0.2">
      <c r="A11" s="24" t="s">
        <v>8</v>
      </c>
      <c r="B11" s="24" t="s">
        <v>286</v>
      </c>
      <c r="C11" s="24">
        <v>2</v>
      </c>
      <c r="D11" s="24" t="s">
        <v>491</v>
      </c>
      <c r="E11" s="49">
        <v>16.43</v>
      </c>
      <c r="F11" s="49">
        <v>30.1</v>
      </c>
      <c r="G11" s="49">
        <v>36.200000000000003</v>
      </c>
      <c r="H11" s="49">
        <v>39.72</v>
      </c>
      <c r="I11" s="49">
        <v>60.22</v>
      </c>
      <c r="J11" s="49">
        <v>76.599999999999994</v>
      </c>
      <c r="K11" s="3">
        <f>K2*L11*M11</f>
        <v>86.9</v>
      </c>
      <c r="L11" s="24">
        <v>22</v>
      </c>
      <c r="M11" s="47">
        <v>0.79</v>
      </c>
      <c r="N11" s="57">
        <v>0.25</v>
      </c>
      <c r="O11" s="4">
        <v>0.12</v>
      </c>
      <c r="P11" s="4">
        <v>0.03</v>
      </c>
      <c r="Q11" s="3">
        <v>3</v>
      </c>
      <c r="R11" s="24"/>
      <c r="S11" s="41">
        <v>6</v>
      </c>
      <c r="T11" s="24"/>
    </row>
    <row r="12" spans="1:26" x14ac:dyDescent="0.2">
      <c r="A12" s="24" t="s">
        <v>242</v>
      </c>
      <c r="B12" s="24" t="s">
        <v>243</v>
      </c>
      <c r="C12" s="24">
        <v>2</v>
      </c>
      <c r="D12" s="24" t="s">
        <v>491</v>
      </c>
      <c r="E12" s="49">
        <v>15.26</v>
      </c>
      <c r="F12" s="49">
        <v>27.95</v>
      </c>
      <c r="G12" s="49">
        <v>33.61</v>
      </c>
      <c r="H12" s="49">
        <v>56.74</v>
      </c>
      <c r="I12" s="49">
        <v>60.22</v>
      </c>
      <c r="J12" s="49">
        <v>76.599999999999994</v>
      </c>
      <c r="K12" s="3">
        <f>K2*L12*M12</f>
        <v>86.9</v>
      </c>
      <c r="L12" s="24">
        <v>22</v>
      </c>
      <c r="M12" s="47">
        <v>0.79</v>
      </c>
      <c r="N12" s="57">
        <v>0.25</v>
      </c>
      <c r="O12" s="4">
        <v>0.12</v>
      </c>
      <c r="P12" s="4">
        <v>0.03</v>
      </c>
      <c r="Q12" s="3">
        <v>3</v>
      </c>
      <c r="R12" s="24"/>
      <c r="S12" s="41">
        <v>6</v>
      </c>
      <c r="T12" s="24"/>
    </row>
    <row r="13" spans="1:26" x14ac:dyDescent="0.2">
      <c r="A13" s="24" t="s">
        <v>11</v>
      </c>
      <c r="B13" s="24" t="s">
        <v>192</v>
      </c>
      <c r="C13" s="24">
        <v>505</v>
      </c>
      <c r="D13" s="24" t="s">
        <v>491</v>
      </c>
      <c r="E13" s="49">
        <v>19.41</v>
      </c>
      <c r="F13" s="49">
        <v>35.57</v>
      </c>
      <c r="G13" s="49">
        <v>42.77</v>
      </c>
      <c r="H13" s="49">
        <v>69.36</v>
      </c>
      <c r="I13" s="49">
        <v>85.59</v>
      </c>
      <c r="J13" s="49">
        <v>104.19</v>
      </c>
      <c r="K13" s="3">
        <f>K2*L13*M13</f>
        <v>117.7</v>
      </c>
      <c r="L13" s="24">
        <v>22</v>
      </c>
      <c r="M13" s="47">
        <v>1.07</v>
      </c>
      <c r="N13" s="57">
        <v>0.25</v>
      </c>
      <c r="O13" s="4">
        <v>0.12</v>
      </c>
      <c r="P13" s="4">
        <v>0.03</v>
      </c>
      <c r="Q13" s="3">
        <v>3</v>
      </c>
      <c r="R13" s="3">
        <v>33.15</v>
      </c>
      <c r="S13" s="41">
        <f>6+5</f>
        <v>11</v>
      </c>
      <c r="T13" s="24"/>
      <c r="U13" s="63" t="s">
        <v>516</v>
      </c>
      <c r="V13" s="64"/>
      <c r="W13" s="64"/>
      <c r="X13" s="64"/>
      <c r="Y13" s="64"/>
      <c r="Z13" s="64"/>
    </row>
    <row r="14" spans="1:26" x14ac:dyDescent="0.2">
      <c r="A14" s="24" t="s">
        <v>12</v>
      </c>
      <c r="B14" s="24" t="s">
        <v>177</v>
      </c>
      <c r="C14" s="24">
        <v>3</v>
      </c>
      <c r="D14" s="24" t="s">
        <v>491</v>
      </c>
      <c r="E14" s="49">
        <v>13.15</v>
      </c>
      <c r="F14" s="49">
        <v>25.07</v>
      </c>
      <c r="G14" s="49">
        <v>28.45</v>
      </c>
      <c r="H14" s="49">
        <v>52.53</v>
      </c>
      <c r="I14" s="49">
        <v>75.5</v>
      </c>
      <c r="J14" s="49">
        <v>78.739999999999995</v>
      </c>
      <c r="K14" s="3">
        <f>K2*L14*M14</f>
        <v>92.399999999999991</v>
      </c>
      <c r="L14" s="24">
        <v>22</v>
      </c>
      <c r="M14" s="47">
        <v>0.84</v>
      </c>
      <c r="N14" s="57">
        <v>0.25</v>
      </c>
      <c r="O14" s="4">
        <v>0.12</v>
      </c>
      <c r="P14" s="4">
        <v>0.03</v>
      </c>
      <c r="Q14" s="3">
        <v>3</v>
      </c>
      <c r="R14" s="24"/>
      <c r="S14" s="41">
        <v>6</v>
      </c>
      <c r="T14" s="24"/>
    </row>
    <row r="15" spans="1:26" x14ac:dyDescent="0.2">
      <c r="A15" s="24" t="s">
        <v>13</v>
      </c>
      <c r="B15" s="24" t="s">
        <v>222</v>
      </c>
      <c r="C15" s="24">
        <v>3</v>
      </c>
      <c r="D15" s="24" t="s">
        <v>491</v>
      </c>
      <c r="E15" s="49">
        <v>14.46</v>
      </c>
      <c r="F15" s="49">
        <v>27.56</v>
      </c>
      <c r="G15" s="49">
        <v>31.28</v>
      </c>
      <c r="H15" s="49">
        <v>61.17</v>
      </c>
      <c r="I15" s="49">
        <v>75.5</v>
      </c>
      <c r="J15" s="49">
        <v>78.739999999999995</v>
      </c>
      <c r="K15" s="3">
        <f>K2*L15*M15</f>
        <v>92.399999999999991</v>
      </c>
      <c r="L15" s="24">
        <v>22</v>
      </c>
      <c r="M15" s="47">
        <v>0.84</v>
      </c>
      <c r="N15" s="57">
        <v>0.25</v>
      </c>
      <c r="O15" s="4">
        <v>0.12</v>
      </c>
      <c r="P15" s="4">
        <v>0.03</v>
      </c>
      <c r="Q15" s="3">
        <v>3</v>
      </c>
      <c r="R15" s="24"/>
      <c r="S15" s="41">
        <v>6</v>
      </c>
      <c r="T15" s="24"/>
    </row>
    <row r="16" spans="1:26" x14ac:dyDescent="0.2">
      <c r="A16" s="24" t="s">
        <v>568</v>
      </c>
      <c r="B16" s="24" t="s">
        <v>69</v>
      </c>
      <c r="C16" s="24">
        <v>3</v>
      </c>
      <c r="D16" s="24" t="s">
        <v>491</v>
      </c>
      <c r="E16" s="49">
        <v>13.15</v>
      </c>
      <c r="F16" s="49">
        <v>25.07</v>
      </c>
      <c r="G16" s="49">
        <v>28.45</v>
      </c>
      <c r="H16" s="49">
        <v>61.17</v>
      </c>
      <c r="I16" s="49">
        <v>75.5</v>
      </c>
      <c r="J16" s="49">
        <v>78.739999999999995</v>
      </c>
      <c r="K16" s="3">
        <f>K2*L16*M16</f>
        <v>92.399999999999991</v>
      </c>
      <c r="L16" s="24">
        <v>22</v>
      </c>
      <c r="M16" s="47">
        <v>0.84</v>
      </c>
      <c r="N16" s="57">
        <v>0.25</v>
      </c>
      <c r="O16" s="4">
        <v>0.12</v>
      </c>
      <c r="P16" s="4">
        <v>0.03</v>
      </c>
      <c r="Q16" s="3">
        <v>3</v>
      </c>
      <c r="R16" s="3">
        <v>33.15</v>
      </c>
      <c r="S16" s="41">
        <f>6+5</f>
        <v>11</v>
      </c>
      <c r="T16" s="24"/>
      <c r="U16" s="63" t="s">
        <v>516</v>
      </c>
      <c r="V16" s="64"/>
      <c r="W16" s="64"/>
      <c r="X16" s="64"/>
      <c r="Y16" s="64"/>
      <c r="Z16" s="64"/>
    </row>
    <row r="17" spans="1:26" x14ac:dyDescent="0.2">
      <c r="A17" s="24" t="s">
        <v>11</v>
      </c>
      <c r="B17" s="39" t="s">
        <v>522</v>
      </c>
      <c r="C17" s="24">
        <v>3</v>
      </c>
      <c r="D17" s="24" t="s">
        <v>491</v>
      </c>
      <c r="E17" s="49">
        <v>13.15</v>
      </c>
      <c r="F17" s="49">
        <v>25.07</v>
      </c>
      <c r="G17" s="49">
        <v>28.45</v>
      </c>
      <c r="H17" s="49">
        <v>45.21</v>
      </c>
      <c r="I17" s="49">
        <v>64.89</v>
      </c>
      <c r="J17" s="49">
        <v>78.739999999999995</v>
      </c>
      <c r="K17" s="3">
        <f>K2*L17*M17</f>
        <v>92.399999999999991</v>
      </c>
      <c r="L17" s="24">
        <v>22</v>
      </c>
      <c r="M17" s="47">
        <v>0.84</v>
      </c>
      <c r="N17" s="57">
        <v>0.25</v>
      </c>
      <c r="O17" s="4">
        <v>0.12</v>
      </c>
      <c r="P17" s="4">
        <v>0.03</v>
      </c>
      <c r="Q17" s="3">
        <v>3</v>
      </c>
      <c r="R17" s="3">
        <v>33.15</v>
      </c>
      <c r="S17" s="41">
        <f>6+5</f>
        <v>11</v>
      </c>
      <c r="T17" s="25"/>
      <c r="U17" s="63" t="s">
        <v>516</v>
      </c>
      <c r="V17" s="64"/>
      <c r="W17" s="64"/>
      <c r="X17" s="64"/>
      <c r="Y17" s="64"/>
      <c r="Z17" s="64"/>
    </row>
    <row r="18" spans="1:26" x14ac:dyDescent="0.2">
      <c r="A18" s="24" t="s">
        <v>14</v>
      </c>
      <c r="B18" s="24" t="s">
        <v>406</v>
      </c>
      <c r="C18" s="24">
        <v>41</v>
      </c>
      <c r="D18" s="24" t="s">
        <v>491</v>
      </c>
      <c r="E18" s="49">
        <v>17.079999999999998</v>
      </c>
      <c r="F18" s="49">
        <v>30.61</v>
      </c>
      <c r="G18" s="49">
        <v>38.79</v>
      </c>
      <c r="H18" s="49">
        <v>95.04</v>
      </c>
      <c r="I18" s="49">
        <v>107.63</v>
      </c>
      <c r="J18" s="49">
        <v>117.7</v>
      </c>
      <c r="K18" s="3">
        <f>K2*L18*M18</f>
        <v>135.30000000000001</v>
      </c>
      <c r="L18" s="24">
        <v>22</v>
      </c>
      <c r="M18" s="47">
        <v>1.23</v>
      </c>
      <c r="N18" s="57">
        <v>0.25</v>
      </c>
      <c r="O18" s="4">
        <v>0.12</v>
      </c>
      <c r="P18" s="4">
        <v>0.03</v>
      </c>
      <c r="Q18" s="3">
        <v>3</v>
      </c>
      <c r="R18" s="24"/>
      <c r="S18" s="41">
        <v>6</v>
      </c>
      <c r="T18" s="24"/>
    </row>
    <row r="19" spans="1:26" x14ac:dyDescent="0.2">
      <c r="A19" s="24" t="s">
        <v>500</v>
      </c>
      <c r="B19" s="24" t="s">
        <v>447</v>
      </c>
      <c r="C19" s="24">
        <v>4</v>
      </c>
      <c r="D19" s="24" t="s">
        <v>491</v>
      </c>
      <c r="E19" s="49">
        <v>24.71</v>
      </c>
      <c r="F19" s="49">
        <v>46.56</v>
      </c>
      <c r="G19" s="49">
        <v>56.19</v>
      </c>
      <c r="H19" s="49">
        <v>150.29</v>
      </c>
      <c r="I19" s="49">
        <v>160.69999999999999</v>
      </c>
      <c r="J19" s="49">
        <v>168.9</v>
      </c>
      <c r="K19" s="3">
        <f>K2*L19*M19</f>
        <v>190.3</v>
      </c>
      <c r="L19" s="24">
        <v>22</v>
      </c>
      <c r="M19" s="47">
        <v>1.73</v>
      </c>
      <c r="N19" s="57">
        <v>0.25</v>
      </c>
      <c r="O19" s="4">
        <v>0.12</v>
      </c>
      <c r="P19" s="4">
        <v>0.03</v>
      </c>
      <c r="Q19" s="3">
        <v>3</v>
      </c>
      <c r="R19" s="3">
        <v>33.15</v>
      </c>
      <c r="S19" s="41">
        <v>6</v>
      </c>
      <c r="T19" s="3"/>
    </row>
    <row r="20" spans="1:26" x14ac:dyDescent="0.2">
      <c r="A20" s="24" t="s">
        <v>364</v>
      </c>
      <c r="B20" s="24" t="s">
        <v>365</v>
      </c>
      <c r="C20" s="24">
        <v>4</v>
      </c>
      <c r="D20" s="24" t="s">
        <v>491</v>
      </c>
      <c r="E20" s="49">
        <v>21.34</v>
      </c>
      <c r="F20" s="49">
        <v>40.21</v>
      </c>
      <c r="G20" s="49">
        <v>48.53</v>
      </c>
      <c r="H20" s="49">
        <v>104.05</v>
      </c>
      <c r="I20" s="49">
        <v>111.25</v>
      </c>
      <c r="J20" s="49">
        <v>116.93</v>
      </c>
      <c r="K20" s="3">
        <f>K2*L20*M20</f>
        <v>132</v>
      </c>
      <c r="L20" s="24">
        <v>22</v>
      </c>
      <c r="M20" s="47">
        <v>1.2</v>
      </c>
      <c r="N20" s="57">
        <v>0.25</v>
      </c>
      <c r="O20" s="4">
        <v>0.12</v>
      </c>
      <c r="P20" s="4">
        <v>0.03</v>
      </c>
      <c r="Q20" s="3">
        <v>3</v>
      </c>
      <c r="R20" s="3">
        <v>33.15</v>
      </c>
      <c r="S20" s="41">
        <v>6</v>
      </c>
      <c r="T20" s="3"/>
    </row>
    <row r="21" spans="1:26" x14ac:dyDescent="0.25">
      <c r="A21" s="24" t="s">
        <v>25</v>
      </c>
      <c r="B21" s="24"/>
      <c r="C21" s="24">
        <v>4</v>
      </c>
      <c r="D21" s="24" t="s">
        <v>491</v>
      </c>
      <c r="E21" s="45"/>
      <c r="F21" s="45"/>
      <c r="G21" s="45"/>
      <c r="H21" s="45"/>
      <c r="I21" s="45"/>
      <c r="J21" s="45"/>
      <c r="K21" s="3">
        <f>K2*L21*M21</f>
        <v>0</v>
      </c>
      <c r="L21" s="24">
        <v>22</v>
      </c>
      <c r="M21" s="48"/>
      <c r="N21" s="57">
        <v>0.25</v>
      </c>
      <c r="O21" s="4">
        <v>0.12</v>
      </c>
      <c r="P21" s="4">
        <v>0.03</v>
      </c>
      <c r="Q21" s="3">
        <v>3</v>
      </c>
      <c r="R21" s="3">
        <v>33.15</v>
      </c>
      <c r="S21" s="41">
        <v>6</v>
      </c>
      <c r="T21" s="3"/>
      <c r="U21" s="68" t="s">
        <v>569</v>
      </c>
      <c r="V21" s="69"/>
      <c r="W21" s="69"/>
      <c r="X21" s="69"/>
      <c r="Y21" s="69"/>
      <c r="Z21" s="69"/>
    </row>
    <row r="22" spans="1:26" ht="21.75" customHeight="1" x14ac:dyDescent="0.25">
      <c r="A22" s="65" t="s">
        <v>16</v>
      </c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</row>
    <row r="23" spans="1:26" x14ac:dyDescent="0.25">
      <c r="A23" s="65" t="s">
        <v>9</v>
      </c>
      <c r="B23" s="24"/>
      <c r="C23" s="24">
        <v>1</v>
      </c>
      <c r="D23" s="24" t="s">
        <v>491</v>
      </c>
      <c r="E23" s="46">
        <v>12.49</v>
      </c>
      <c r="F23" s="46">
        <v>22.73</v>
      </c>
      <c r="G23" s="46">
        <v>27.17</v>
      </c>
      <c r="H23" s="46">
        <v>31.09</v>
      </c>
      <c r="I23" s="46">
        <v>34.17</v>
      </c>
      <c r="J23" s="46">
        <v>41</v>
      </c>
      <c r="K23" s="3">
        <f>K2*L23*M23</f>
        <v>47.3</v>
      </c>
      <c r="L23" s="24">
        <v>22</v>
      </c>
      <c r="M23" s="46">
        <v>0.43</v>
      </c>
      <c r="N23" s="4">
        <v>0.25</v>
      </c>
      <c r="O23" s="4">
        <v>0.12</v>
      </c>
      <c r="P23" s="4">
        <v>0.03</v>
      </c>
      <c r="Q23" s="3">
        <v>3</v>
      </c>
      <c r="R23" s="24"/>
      <c r="S23" s="41">
        <v>6</v>
      </c>
      <c r="T23" s="24"/>
    </row>
    <row r="24" spans="1:26" x14ac:dyDescent="0.25">
      <c r="A24" s="65"/>
      <c r="B24" s="24"/>
      <c r="C24" s="24">
        <v>2</v>
      </c>
      <c r="D24" s="24" t="s">
        <v>491</v>
      </c>
      <c r="E24" s="46">
        <v>18.79</v>
      </c>
      <c r="F24" s="46">
        <v>34.4</v>
      </c>
      <c r="G24" s="46">
        <v>41.37</v>
      </c>
      <c r="H24" s="46">
        <v>45.4</v>
      </c>
      <c r="I24" s="46">
        <v>48.19</v>
      </c>
      <c r="J24" s="46">
        <v>61.29</v>
      </c>
      <c r="K24" s="3">
        <f>K2*L24*M24</f>
        <v>68.2</v>
      </c>
      <c r="L24" s="24">
        <v>22</v>
      </c>
      <c r="M24" s="46">
        <v>0.62</v>
      </c>
      <c r="N24" s="57">
        <v>0.25</v>
      </c>
      <c r="O24" s="4">
        <v>0.12</v>
      </c>
      <c r="P24" s="4">
        <v>0.03</v>
      </c>
      <c r="Q24" s="3">
        <v>3</v>
      </c>
      <c r="R24" s="24"/>
      <c r="S24" s="41">
        <v>6</v>
      </c>
      <c r="T24" s="24"/>
    </row>
    <row r="25" spans="1:26" x14ac:dyDescent="0.25">
      <c r="A25" s="65"/>
      <c r="B25" s="24"/>
      <c r="C25" s="24">
        <v>3</v>
      </c>
      <c r="D25" s="24" t="s">
        <v>491</v>
      </c>
      <c r="E25" s="46">
        <v>21.04</v>
      </c>
      <c r="F25" s="46">
        <v>40.11</v>
      </c>
      <c r="G25" s="46">
        <v>45.51</v>
      </c>
      <c r="H25" s="46">
        <v>48.94</v>
      </c>
      <c r="I25" s="46">
        <v>60.42</v>
      </c>
      <c r="J25" s="46">
        <v>63.01</v>
      </c>
      <c r="K25" s="3">
        <f>K2*L25*M25</f>
        <v>72.600000000000009</v>
      </c>
      <c r="L25" s="24">
        <v>22</v>
      </c>
      <c r="M25" s="46">
        <v>0.66</v>
      </c>
      <c r="N25" s="57">
        <v>0.25</v>
      </c>
      <c r="O25" s="4">
        <v>0.12</v>
      </c>
      <c r="P25" s="4">
        <v>0.03</v>
      </c>
      <c r="Q25" s="3">
        <v>3</v>
      </c>
      <c r="R25" s="24"/>
      <c r="S25" s="41">
        <v>6</v>
      </c>
      <c r="T25" s="24"/>
    </row>
    <row r="26" spans="1:26" s="27" customFormat="1" x14ac:dyDescent="0.25">
      <c r="A26" s="65"/>
      <c r="B26" s="6"/>
      <c r="C26" s="6">
        <v>41</v>
      </c>
      <c r="D26" s="6" t="s">
        <v>491</v>
      </c>
      <c r="E26" s="46">
        <v>27.32</v>
      </c>
      <c r="F26" s="46">
        <v>48.97</v>
      </c>
      <c r="G26" s="46">
        <v>62.06</v>
      </c>
      <c r="H26" s="46">
        <v>76.040000000000006</v>
      </c>
      <c r="I26" s="46">
        <v>86.12</v>
      </c>
      <c r="J26" s="46">
        <v>94.18</v>
      </c>
      <c r="K26" s="26">
        <f>K2*L26*M26</f>
        <v>107.8</v>
      </c>
      <c r="L26" s="6">
        <v>22</v>
      </c>
      <c r="M26" s="46">
        <v>0.98</v>
      </c>
      <c r="N26" s="57">
        <v>0.25</v>
      </c>
      <c r="O26" s="4">
        <v>0.12</v>
      </c>
      <c r="P26" s="4">
        <v>0.03</v>
      </c>
      <c r="Q26" s="3">
        <v>3</v>
      </c>
      <c r="R26" s="6"/>
      <c r="S26" s="41">
        <v>6</v>
      </c>
      <c r="T26" s="6"/>
    </row>
    <row r="27" spans="1:26" s="27" customFormat="1" x14ac:dyDescent="0.25">
      <c r="A27" s="65"/>
      <c r="B27" s="6"/>
      <c r="C27" s="6">
        <v>505</v>
      </c>
      <c r="D27" s="6" t="s">
        <v>491</v>
      </c>
      <c r="E27" s="46">
        <v>99.15</v>
      </c>
      <c r="F27" s="46">
        <v>178.75</v>
      </c>
      <c r="G27" s="46">
        <v>214.3</v>
      </c>
      <c r="H27" s="46">
        <v>234.8</v>
      </c>
      <c r="I27" s="46">
        <v>248.95</v>
      </c>
      <c r="J27" s="46">
        <v>260.35000000000002</v>
      </c>
      <c r="K27" s="26">
        <f>K2*L27*M27</f>
        <v>292.60000000000002</v>
      </c>
      <c r="L27" s="6">
        <v>22</v>
      </c>
      <c r="M27" s="46">
        <v>2.66</v>
      </c>
      <c r="N27" s="57">
        <v>0.25</v>
      </c>
      <c r="O27" s="4">
        <v>0.12</v>
      </c>
      <c r="P27" s="4">
        <v>0.03</v>
      </c>
      <c r="Q27" s="3">
        <v>3</v>
      </c>
      <c r="R27" s="6"/>
      <c r="S27" s="41">
        <v>6</v>
      </c>
      <c r="T27" s="6"/>
    </row>
    <row r="28" spans="1:26" x14ac:dyDescent="0.2">
      <c r="A28" s="65"/>
      <c r="B28" s="56"/>
      <c r="C28" s="56">
        <v>4</v>
      </c>
      <c r="D28" s="56" t="s">
        <v>491</v>
      </c>
      <c r="E28" s="55">
        <v>42.8</v>
      </c>
      <c r="F28" s="55">
        <v>80.63</v>
      </c>
      <c r="G28" s="55">
        <v>97.32</v>
      </c>
      <c r="H28" s="55">
        <v>110.13</v>
      </c>
      <c r="I28" s="55">
        <v>117.76</v>
      </c>
      <c r="J28" s="55">
        <v>123.77</v>
      </c>
      <c r="K28" s="3">
        <f>K2*L28*M28</f>
        <v>139.69999999999999</v>
      </c>
      <c r="L28" s="56">
        <v>22</v>
      </c>
      <c r="M28" s="58">
        <v>1.27</v>
      </c>
      <c r="N28" s="57">
        <v>0.25</v>
      </c>
      <c r="O28" s="57">
        <v>0.12</v>
      </c>
      <c r="P28" s="57">
        <v>0.03</v>
      </c>
      <c r="Q28" s="3">
        <v>3</v>
      </c>
      <c r="R28" s="3">
        <v>33.15</v>
      </c>
      <c r="S28" s="41">
        <v>6</v>
      </c>
      <c r="T28" s="56"/>
    </row>
    <row r="29" spans="1:26" x14ac:dyDescent="0.25">
      <c r="A29" s="65"/>
      <c r="B29" s="24"/>
      <c r="C29" s="24">
        <v>2</v>
      </c>
      <c r="D29" s="24" t="s">
        <v>74</v>
      </c>
      <c r="E29" s="46">
        <v>63.81</v>
      </c>
      <c r="F29" s="46">
        <v>120.99</v>
      </c>
      <c r="G29" s="46">
        <v>163.84</v>
      </c>
      <c r="H29" s="46">
        <v>217.32</v>
      </c>
      <c r="I29" s="46">
        <v>268.83999999999997</v>
      </c>
      <c r="J29" s="46">
        <v>310.07</v>
      </c>
      <c r="K29" s="3">
        <f>K2*L29*M29</f>
        <v>363</v>
      </c>
      <c r="L29" s="24">
        <v>22</v>
      </c>
      <c r="M29" s="46">
        <v>3.3</v>
      </c>
      <c r="N29" s="4">
        <v>0.35</v>
      </c>
      <c r="O29" s="4">
        <v>0.12</v>
      </c>
      <c r="P29" s="4">
        <v>0.03</v>
      </c>
      <c r="Q29" s="3">
        <v>3</v>
      </c>
      <c r="R29" s="3">
        <v>33.15</v>
      </c>
      <c r="S29" s="41">
        <v>6</v>
      </c>
      <c r="T29" s="3"/>
    </row>
    <row r="30" spans="1:26" x14ac:dyDescent="0.25">
      <c r="A30" s="65"/>
      <c r="B30" s="24"/>
      <c r="C30" s="24">
        <v>3</v>
      </c>
      <c r="D30" s="24" t="s">
        <v>74</v>
      </c>
      <c r="E30" s="46">
        <v>65.11</v>
      </c>
      <c r="F30" s="46">
        <v>127.16</v>
      </c>
      <c r="G30" s="46">
        <v>170.45</v>
      </c>
      <c r="H30" s="46">
        <v>235.15</v>
      </c>
      <c r="I30" s="46">
        <v>288.04000000000002</v>
      </c>
      <c r="J30" s="46">
        <v>330.36</v>
      </c>
      <c r="K30" s="3">
        <f>K2*L30*M30</f>
        <v>386.09999999999997</v>
      </c>
      <c r="L30" s="24">
        <v>22</v>
      </c>
      <c r="M30" s="46">
        <v>3.51</v>
      </c>
      <c r="N30" s="57">
        <v>0.35</v>
      </c>
      <c r="O30" s="4">
        <v>0.12</v>
      </c>
      <c r="P30" s="4">
        <v>0.03</v>
      </c>
      <c r="Q30" s="3">
        <v>3</v>
      </c>
      <c r="R30" s="3">
        <v>33.15</v>
      </c>
      <c r="S30" s="41">
        <v>6</v>
      </c>
      <c r="T30" s="3"/>
    </row>
    <row r="31" spans="1:26" x14ac:dyDescent="0.25">
      <c r="A31" s="65"/>
      <c r="B31" s="24"/>
      <c r="C31" s="24">
        <v>4</v>
      </c>
      <c r="D31" s="24" t="s">
        <v>74</v>
      </c>
      <c r="E31" s="46">
        <v>98.31</v>
      </c>
      <c r="F31" s="46">
        <v>203.76</v>
      </c>
      <c r="G31" s="46">
        <v>256.83999999999997</v>
      </c>
      <c r="H31" s="46">
        <v>320.13</v>
      </c>
      <c r="I31" s="46">
        <v>350.74</v>
      </c>
      <c r="J31" s="46">
        <v>377.82</v>
      </c>
      <c r="K31" s="3">
        <f>K2*L31*M31</f>
        <v>430.1</v>
      </c>
      <c r="L31" s="24">
        <v>22</v>
      </c>
      <c r="M31" s="46">
        <v>3.91</v>
      </c>
      <c r="N31" s="57">
        <v>0.35</v>
      </c>
      <c r="O31" s="4">
        <v>0.12</v>
      </c>
      <c r="P31" s="4">
        <v>0.03</v>
      </c>
      <c r="Q31" s="3">
        <v>3</v>
      </c>
      <c r="R31" s="3">
        <v>33.15</v>
      </c>
      <c r="S31" s="41">
        <v>6</v>
      </c>
      <c r="T31" s="3"/>
    </row>
    <row r="32" spans="1:26" x14ac:dyDescent="0.25">
      <c r="A32" s="65"/>
      <c r="B32" s="24"/>
      <c r="C32" s="24">
        <v>5</v>
      </c>
      <c r="D32" s="24" t="s">
        <v>74</v>
      </c>
      <c r="E32" s="46">
        <v>100.71</v>
      </c>
      <c r="F32" s="46">
        <v>216.65</v>
      </c>
      <c r="G32" s="46">
        <v>273.02</v>
      </c>
      <c r="H32" s="46">
        <v>326.14999999999998</v>
      </c>
      <c r="I32" s="46">
        <v>356.19</v>
      </c>
      <c r="J32" s="46">
        <v>382.68</v>
      </c>
      <c r="K32" s="3">
        <f>K2*L32*M32</f>
        <v>435.6</v>
      </c>
      <c r="L32" s="24">
        <v>22</v>
      </c>
      <c r="M32" s="46">
        <v>3.96</v>
      </c>
      <c r="N32" s="57">
        <v>0.35</v>
      </c>
      <c r="O32" s="4">
        <v>0.12</v>
      </c>
      <c r="P32" s="4">
        <v>0.03</v>
      </c>
      <c r="Q32" s="3">
        <v>3</v>
      </c>
      <c r="R32" s="3">
        <v>33.15</v>
      </c>
      <c r="S32" s="41">
        <v>6</v>
      </c>
      <c r="T32" s="3"/>
    </row>
    <row r="33" spans="1:20" x14ac:dyDescent="0.25">
      <c r="A33" s="65"/>
      <c r="B33" s="24"/>
      <c r="C33" s="24">
        <v>6</v>
      </c>
      <c r="D33" s="24" t="s">
        <v>74</v>
      </c>
      <c r="E33" s="46">
        <v>104.24</v>
      </c>
      <c r="F33" s="46">
        <v>225.25</v>
      </c>
      <c r="G33" s="46">
        <v>306.45999999999998</v>
      </c>
      <c r="H33" s="46">
        <v>429.15</v>
      </c>
      <c r="I33" s="46">
        <v>527.51</v>
      </c>
      <c r="J33" s="46">
        <v>635.54999999999995</v>
      </c>
      <c r="K33" s="3">
        <f>K2*L33*M33</f>
        <v>770</v>
      </c>
      <c r="L33" s="24">
        <v>22</v>
      </c>
      <c r="M33" s="46">
        <v>7</v>
      </c>
      <c r="N33" s="57">
        <v>0.35</v>
      </c>
      <c r="O33" s="4">
        <v>0.12</v>
      </c>
      <c r="P33" s="4">
        <v>0.03</v>
      </c>
      <c r="Q33" s="3">
        <v>3</v>
      </c>
      <c r="R33" s="3">
        <v>33.15</v>
      </c>
      <c r="S33" s="41">
        <v>6</v>
      </c>
      <c r="T33" s="3"/>
    </row>
    <row r="35" spans="1:20" x14ac:dyDescent="0.25">
      <c r="D35" s="16" t="s">
        <v>491</v>
      </c>
      <c r="E35" s="16" t="s">
        <v>501</v>
      </c>
    </row>
    <row r="36" spans="1:20" x14ac:dyDescent="0.25">
      <c r="D36" s="16" t="s">
        <v>74</v>
      </c>
      <c r="E36" s="16" t="s">
        <v>502</v>
      </c>
    </row>
  </sheetData>
  <mergeCells count="10">
    <mergeCell ref="U13:Z13"/>
    <mergeCell ref="G1:K1"/>
    <mergeCell ref="A1:A2"/>
    <mergeCell ref="A23:A33"/>
    <mergeCell ref="N1:T1"/>
    <mergeCell ref="A22:T22"/>
    <mergeCell ref="A3:T3"/>
    <mergeCell ref="U17:Z17"/>
    <mergeCell ref="U16:Z16"/>
    <mergeCell ref="U21:Z21"/>
  </mergeCells>
  <phoneticPr fontId="2" type="noConversion"/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3"/>
  <dimension ref="A1:S47"/>
  <sheetViews>
    <sheetView topLeftCell="A16" workbookViewId="0">
      <selection activeCell="M33" sqref="M33:M47"/>
    </sheetView>
  </sheetViews>
  <sheetFormatPr defaultRowHeight="15" x14ac:dyDescent="0.25"/>
  <cols>
    <col min="1" max="1" width="32.28515625" style="16" customWidth="1"/>
    <col min="2" max="2" width="9.28515625" style="16" bestFit="1" customWidth="1"/>
    <col min="3" max="3" width="6.140625" style="16" bestFit="1" customWidth="1"/>
    <col min="4" max="4" width="8.5703125" style="16" bestFit="1" customWidth="1"/>
    <col min="5" max="5" width="14.42578125" style="16" bestFit="1" customWidth="1"/>
    <col min="6" max="6" width="12" style="16" bestFit="1" customWidth="1"/>
    <col min="7" max="7" width="9.7109375" style="16" customWidth="1"/>
    <col min="8" max="9" width="9.28515625" style="16" bestFit="1" customWidth="1"/>
    <col min="10" max="10" width="13.140625" style="16" customWidth="1"/>
    <col min="11" max="11" width="16.42578125" style="16" customWidth="1"/>
    <col min="12" max="12" width="9.140625" style="16"/>
    <col min="13" max="13" width="12.140625" style="16" bestFit="1" customWidth="1"/>
    <col min="14" max="15" width="12.140625" style="51" customWidth="1"/>
    <col min="16" max="16" width="12.5703125" style="51" bestFit="1" customWidth="1"/>
    <col min="17" max="17" width="13" style="16" customWidth="1"/>
    <col min="18" max="19" width="10" style="16" bestFit="1" customWidth="1"/>
    <col min="20" max="16384" width="9.140625" style="16"/>
  </cols>
  <sheetData>
    <row r="1" spans="1:19" ht="45" x14ac:dyDescent="0.25">
      <c r="A1" s="66" t="s">
        <v>0</v>
      </c>
      <c r="B1" s="24"/>
      <c r="C1" s="24"/>
      <c r="D1" s="24"/>
      <c r="E1" s="24" t="s">
        <v>1</v>
      </c>
      <c r="F1" s="24" t="s">
        <v>2</v>
      </c>
      <c r="G1" s="65" t="s">
        <v>21</v>
      </c>
      <c r="H1" s="65"/>
      <c r="I1" s="65"/>
      <c r="J1" s="65"/>
      <c r="K1" s="24" t="s">
        <v>17</v>
      </c>
      <c r="L1" s="24" t="s">
        <v>3</v>
      </c>
      <c r="M1" s="65"/>
      <c r="N1" s="65"/>
      <c r="O1" s="65"/>
      <c r="P1" s="65"/>
      <c r="Q1" s="65"/>
      <c r="R1" s="65"/>
      <c r="S1" s="65"/>
    </row>
    <row r="2" spans="1:19" ht="44.25" customHeight="1" x14ac:dyDescent="0.25">
      <c r="A2" s="67"/>
      <c r="B2" s="24" t="s">
        <v>512</v>
      </c>
      <c r="C2" s="24" t="s">
        <v>9</v>
      </c>
      <c r="D2" s="24" t="s">
        <v>493</v>
      </c>
      <c r="E2" s="24" t="s">
        <v>18</v>
      </c>
      <c r="F2" s="24" t="s">
        <v>515</v>
      </c>
      <c r="G2" s="24">
        <v>1</v>
      </c>
      <c r="H2" s="24">
        <v>2</v>
      </c>
      <c r="I2" s="24">
        <v>3</v>
      </c>
      <c r="J2" s="6">
        <v>7</v>
      </c>
      <c r="K2" s="24" t="s">
        <v>20</v>
      </c>
      <c r="L2" s="5" t="s">
        <v>24</v>
      </c>
      <c r="M2" s="50" t="s">
        <v>22</v>
      </c>
      <c r="N2" s="53" t="s">
        <v>23</v>
      </c>
      <c r="O2" s="50" t="s">
        <v>571</v>
      </c>
      <c r="P2" s="52" t="s">
        <v>572</v>
      </c>
      <c r="Q2" s="17" t="s">
        <v>519</v>
      </c>
      <c r="R2" s="17" t="s">
        <v>513</v>
      </c>
      <c r="S2" s="17" t="s">
        <v>514</v>
      </c>
    </row>
    <row r="3" spans="1:19" ht="21.75" customHeight="1" x14ac:dyDescent="0.25">
      <c r="A3" s="65" t="s">
        <v>15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</row>
    <row r="4" spans="1:19" x14ac:dyDescent="0.25">
      <c r="A4" s="24" t="s">
        <v>53</v>
      </c>
      <c r="B4" s="24"/>
      <c r="C4" s="24">
        <v>1</v>
      </c>
      <c r="D4" s="24" t="s">
        <v>494</v>
      </c>
      <c r="E4" s="46"/>
      <c r="F4" s="46"/>
      <c r="G4" s="46"/>
      <c r="H4" s="46"/>
      <c r="I4" s="46"/>
      <c r="J4" s="3">
        <f>J2*K4*L4</f>
        <v>0</v>
      </c>
      <c r="K4" s="24">
        <v>22</v>
      </c>
      <c r="L4" s="46"/>
      <c r="M4" s="4">
        <v>0.35</v>
      </c>
      <c r="N4" s="4">
        <v>0.1</v>
      </c>
      <c r="O4" s="4">
        <v>0.03</v>
      </c>
      <c r="P4" s="54">
        <v>3</v>
      </c>
      <c r="Q4" s="24"/>
      <c r="R4" s="41">
        <v>6</v>
      </c>
      <c r="S4" s="24"/>
    </row>
    <row r="5" spans="1:19" x14ac:dyDescent="0.25">
      <c r="A5" s="24" t="s">
        <v>10</v>
      </c>
      <c r="B5" s="24" t="s">
        <v>154</v>
      </c>
      <c r="C5" s="24">
        <v>2</v>
      </c>
      <c r="D5" s="24" t="s">
        <v>494</v>
      </c>
      <c r="E5" s="46">
        <v>19.29</v>
      </c>
      <c r="F5" s="46">
        <v>36.31</v>
      </c>
      <c r="G5" s="46">
        <v>54.82</v>
      </c>
      <c r="H5" s="46">
        <v>140.91999999999999</v>
      </c>
      <c r="I5" s="46">
        <v>199.93</v>
      </c>
      <c r="J5" s="3">
        <f>J2*K5*L5</f>
        <v>440.44</v>
      </c>
      <c r="K5" s="24">
        <v>22</v>
      </c>
      <c r="L5" s="46">
        <v>2.86</v>
      </c>
      <c r="M5" s="57">
        <v>0.35</v>
      </c>
      <c r="N5" s="4">
        <v>0.1</v>
      </c>
      <c r="O5" s="4">
        <v>0.03</v>
      </c>
      <c r="P5" s="54">
        <v>3</v>
      </c>
      <c r="Q5" s="24"/>
      <c r="R5" s="41">
        <v>6</v>
      </c>
      <c r="S5" s="24"/>
    </row>
    <row r="6" spans="1:19" x14ac:dyDescent="0.25">
      <c r="A6" s="24" t="s">
        <v>10</v>
      </c>
      <c r="B6" s="24" t="s">
        <v>154</v>
      </c>
      <c r="C6" s="24">
        <v>3</v>
      </c>
      <c r="D6" s="24" t="s">
        <v>494</v>
      </c>
      <c r="E6" s="46">
        <v>21.75</v>
      </c>
      <c r="F6" s="46">
        <v>40.58</v>
      </c>
      <c r="G6" s="46">
        <v>59.84</v>
      </c>
      <c r="H6" s="46">
        <v>153.99</v>
      </c>
      <c r="I6" s="46">
        <v>219.04</v>
      </c>
      <c r="J6" s="3">
        <f>J2*K6*L6</f>
        <v>482.02</v>
      </c>
      <c r="K6" s="24">
        <v>22</v>
      </c>
      <c r="L6" s="46">
        <v>3.13</v>
      </c>
      <c r="M6" s="57">
        <v>0.35</v>
      </c>
      <c r="N6" s="4">
        <v>0.1</v>
      </c>
      <c r="O6" s="4">
        <v>0.03</v>
      </c>
      <c r="P6" s="54">
        <v>3</v>
      </c>
      <c r="Q6" s="24"/>
      <c r="R6" s="41">
        <v>6</v>
      </c>
      <c r="S6" s="24"/>
    </row>
    <row r="7" spans="1:19" x14ac:dyDescent="0.25">
      <c r="A7" s="24" t="s">
        <v>4</v>
      </c>
      <c r="B7" s="24" t="s">
        <v>90</v>
      </c>
      <c r="C7" s="24">
        <v>3</v>
      </c>
      <c r="D7" s="24" t="s">
        <v>494</v>
      </c>
      <c r="E7" s="46">
        <v>19.46</v>
      </c>
      <c r="F7" s="46">
        <v>36.31</v>
      </c>
      <c r="G7" s="46">
        <v>53.54</v>
      </c>
      <c r="H7" s="46">
        <v>153.99</v>
      </c>
      <c r="I7" s="46">
        <v>219.04</v>
      </c>
      <c r="J7" s="3">
        <f>J2*K7*L7</f>
        <v>482.02</v>
      </c>
      <c r="K7" s="24">
        <v>22</v>
      </c>
      <c r="L7" s="46">
        <v>3.13</v>
      </c>
      <c r="M7" s="57">
        <v>0.35</v>
      </c>
      <c r="N7" s="4">
        <v>0.1</v>
      </c>
      <c r="O7" s="4">
        <v>0.03</v>
      </c>
      <c r="P7" s="54">
        <v>3</v>
      </c>
      <c r="Q7" s="24"/>
      <c r="R7" s="41">
        <v>6</v>
      </c>
      <c r="S7" s="24"/>
    </row>
    <row r="8" spans="1:19" x14ac:dyDescent="0.25">
      <c r="A8" s="24" t="s">
        <v>8</v>
      </c>
      <c r="B8" s="24" t="s">
        <v>286</v>
      </c>
      <c r="C8" s="24">
        <v>3</v>
      </c>
      <c r="D8" s="24" t="s">
        <v>494</v>
      </c>
      <c r="E8" s="46">
        <v>19.46</v>
      </c>
      <c r="F8" s="46">
        <v>36.31</v>
      </c>
      <c r="G8" s="46">
        <v>53.54</v>
      </c>
      <c r="H8" s="46">
        <v>153.99</v>
      </c>
      <c r="I8" s="46">
        <v>219.04</v>
      </c>
      <c r="J8" s="3">
        <f>J2*K8*L8</f>
        <v>482.02</v>
      </c>
      <c r="K8" s="24">
        <v>22</v>
      </c>
      <c r="L8" s="46">
        <v>3.13</v>
      </c>
      <c r="M8" s="57">
        <v>0.35</v>
      </c>
      <c r="N8" s="4">
        <v>0.1</v>
      </c>
      <c r="O8" s="4">
        <v>0.03</v>
      </c>
      <c r="P8" s="54">
        <v>3</v>
      </c>
      <c r="Q8" s="24"/>
      <c r="R8" s="41">
        <v>6</v>
      </c>
      <c r="S8" s="24"/>
    </row>
    <row r="9" spans="1:19" x14ac:dyDescent="0.25">
      <c r="A9" s="24" t="s">
        <v>11</v>
      </c>
      <c r="B9" s="24"/>
      <c r="C9" s="24">
        <v>3</v>
      </c>
      <c r="D9" s="24" t="s">
        <v>494</v>
      </c>
      <c r="E9" s="46"/>
      <c r="F9" s="46"/>
      <c r="G9" s="46"/>
      <c r="H9" s="46"/>
      <c r="I9" s="46"/>
      <c r="J9" s="3">
        <f>J2*K9*L9</f>
        <v>0</v>
      </c>
      <c r="K9" s="24">
        <v>22</v>
      </c>
      <c r="L9" s="46"/>
      <c r="M9" s="57">
        <v>0.35</v>
      </c>
      <c r="N9" s="4">
        <v>0.1</v>
      </c>
      <c r="O9" s="4">
        <v>0.03</v>
      </c>
      <c r="P9" s="54">
        <v>3</v>
      </c>
      <c r="Q9" s="24"/>
      <c r="R9" s="41">
        <v>6</v>
      </c>
      <c r="S9" s="24"/>
    </row>
    <row r="10" spans="1:19" x14ac:dyDescent="0.25">
      <c r="A10" s="24" t="s">
        <v>7</v>
      </c>
      <c r="B10" s="24" t="s">
        <v>209</v>
      </c>
      <c r="C10" s="24">
        <v>3</v>
      </c>
      <c r="D10" s="24" t="s">
        <v>494</v>
      </c>
      <c r="E10" s="46">
        <v>19.46</v>
      </c>
      <c r="F10" s="46">
        <v>36.31</v>
      </c>
      <c r="G10" s="46">
        <v>53.54</v>
      </c>
      <c r="H10" s="46">
        <v>97.53</v>
      </c>
      <c r="I10" s="46">
        <v>219.04</v>
      </c>
      <c r="J10" s="3">
        <f>J2*K10*L10</f>
        <v>482.02</v>
      </c>
      <c r="K10" s="24">
        <v>22</v>
      </c>
      <c r="L10" s="46">
        <v>3.13</v>
      </c>
      <c r="M10" s="57">
        <v>0.35</v>
      </c>
      <c r="N10" s="4">
        <v>0.1</v>
      </c>
      <c r="O10" s="4">
        <v>0.03</v>
      </c>
      <c r="P10" s="54">
        <v>3</v>
      </c>
      <c r="Q10" s="24"/>
      <c r="R10" s="41">
        <v>6</v>
      </c>
      <c r="S10" s="24"/>
    </row>
    <row r="11" spans="1:19" x14ac:dyDescent="0.25">
      <c r="A11" s="24" t="s">
        <v>242</v>
      </c>
      <c r="B11" s="24" t="s">
        <v>243</v>
      </c>
      <c r="C11" s="24">
        <v>3</v>
      </c>
      <c r="D11" s="24" t="s">
        <v>494</v>
      </c>
      <c r="E11" s="46">
        <v>19.46</v>
      </c>
      <c r="F11" s="46">
        <v>36.31</v>
      </c>
      <c r="G11" s="46">
        <v>53.54</v>
      </c>
      <c r="H11" s="46">
        <v>97.53</v>
      </c>
      <c r="I11" s="46">
        <v>219.04</v>
      </c>
      <c r="J11" s="3">
        <f>J2*K11*L11</f>
        <v>482.02</v>
      </c>
      <c r="K11" s="24">
        <v>22</v>
      </c>
      <c r="L11" s="46">
        <v>3.13</v>
      </c>
      <c r="M11" s="57">
        <v>0.35</v>
      </c>
      <c r="N11" s="4">
        <v>0.1</v>
      </c>
      <c r="O11" s="4">
        <v>0.03</v>
      </c>
      <c r="P11" s="54">
        <v>3</v>
      </c>
      <c r="Q11" s="24"/>
      <c r="R11" s="41">
        <v>6</v>
      </c>
      <c r="S11" s="24"/>
    </row>
    <row r="12" spans="1:19" x14ac:dyDescent="0.25">
      <c r="A12" s="24" t="s">
        <v>13</v>
      </c>
      <c r="B12" s="24" t="s">
        <v>222</v>
      </c>
      <c r="C12" s="24">
        <v>4</v>
      </c>
      <c r="D12" s="24" t="s">
        <v>494</v>
      </c>
      <c r="E12" s="46">
        <v>24.97</v>
      </c>
      <c r="F12" s="46">
        <v>48.24</v>
      </c>
      <c r="G12" s="46">
        <v>74.349999999999994</v>
      </c>
      <c r="H12" s="46">
        <v>179.35</v>
      </c>
      <c r="I12" s="46">
        <v>258.52</v>
      </c>
      <c r="J12" s="3">
        <f>J2*K12*L12</f>
        <v>568.26</v>
      </c>
      <c r="K12" s="24">
        <v>22</v>
      </c>
      <c r="L12" s="46">
        <v>3.69</v>
      </c>
      <c r="M12" s="57">
        <v>0.35</v>
      </c>
      <c r="N12" s="4">
        <v>0.1</v>
      </c>
      <c r="O12" s="4">
        <v>0.03</v>
      </c>
      <c r="P12" s="54">
        <v>3</v>
      </c>
      <c r="Q12" s="24"/>
      <c r="R12" s="41">
        <v>6</v>
      </c>
      <c r="S12" s="24"/>
    </row>
    <row r="13" spans="1:19" x14ac:dyDescent="0.25">
      <c r="A13" s="24" t="s">
        <v>11</v>
      </c>
      <c r="B13" s="39" t="s">
        <v>522</v>
      </c>
      <c r="C13" s="24">
        <v>4</v>
      </c>
      <c r="D13" s="24" t="s">
        <v>494</v>
      </c>
      <c r="E13" s="46">
        <v>20.21</v>
      </c>
      <c r="F13" s="46">
        <v>39.049999999999997</v>
      </c>
      <c r="G13" s="46">
        <v>60.19</v>
      </c>
      <c r="H13" s="46">
        <v>179.35</v>
      </c>
      <c r="I13" s="46">
        <v>258.52</v>
      </c>
      <c r="J13" s="3">
        <f>J2*K13*L13</f>
        <v>568.26</v>
      </c>
      <c r="K13" s="24">
        <v>22</v>
      </c>
      <c r="L13" s="46">
        <v>3.69</v>
      </c>
      <c r="M13" s="57">
        <v>0.35</v>
      </c>
      <c r="N13" s="4">
        <v>0.1</v>
      </c>
      <c r="O13" s="4">
        <v>0.03</v>
      </c>
      <c r="P13" s="54">
        <v>3</v>
      </c>
      <c r="Q13" s="24"/>
      <c r="R13" s="41">
        <v>6</v>
      </c>
      <c r="S13" s="24"/>
    </row>
    <row r="14" spans="1:19" x14ac:dyDescent="0.25">
      <c r="A14" s="24" t="s">
        <v>444</v>
      </c>
      <c r="B14" s="24" t="s">
        <v>445</v>
      </c>
      <c r="C14" s="24">
        <v>4</v>
      </c>
      <c r="D14" s="24" t="s">
        <v>494</v>
      </c>
      <c r="E14" s="46">
        <v>20.21</v>
      </c>
      <c r="F14" s="46">
        <v>39.049999999999997</v>
      </c>
      <c r="G14" s="46">
        <v>60.19</v>
      </c>
      <c r="H14" s="46">
        <v>179.35</v>
      </c>
      <c r="I14" s="46">
        <v>258.52</v>
      </c>
      <c r="J14" s="3">
        <f>J2*K14*L14</f>
        <v>568.26</v>
      </c>
      <c r="K14" s="24">
        <v>22</v>
      </c>
      <c r="L14" s="46">
        <v>3.69</v>
      </c>
      <c r="M14" s="57">
        <v>0.35</v>
      </c>
      <c r="N14" s="4">
        <v>0.1</v>
      </c>
      <c r="O14" s="4">
        <v>0.03</v>
      </c>
      <c r="P14" s="54">
        <v>3</v>
      </c>
      <c r="Q14" s="24"/>
      <c r="R14" s="41">
        <v>6</v>
      </c>
      <c r="S14" s="24"/>
    </row>
    <row r="15" spans="1:19" x14ac:dyDescent="0.25">
      <c r="A15" s="24" t="s">
        <v>10</v>
      </c>
      <c r="B15" s="24" t="s">
        <v>523</v>
      </c>
      <c r="C15" s="24">
        <v>5</v>
      </c>
      <c r="D15" s="24" t="s">
        <v>494</v>
      </c>
      <c r="E15" s="46">
        <v>25.91</v>
      </c>
      <c r="F15" s="46">
        <v>48.01</v>
      </c>
      <c r="G15" s="46">
        <v>73.290000000000006</v>
      </c>
      <c r="H15" s="46">
        <v>199.06</v>
      </c>
      <c r="I15" s="46">
        <v>289.66000000000003</v>
      </c>
      <c r="J15" s="3">
        <f>J2*K15*L15</f>
        <v>637.55999999999995</v>
      </c>
      <c r="K15" s="24">
        <v>22</v>
      </c>
      <c r="L15" s="46">
        <v>4.1399999999999997</v>
      </c>
      <c r="M15" s="57">
        <v>0.35</v>
      </c>
      <c r="N15" s="4">
        <v>0.1</v>
      </c>
      <c r="O15" s="4">
        <v>0.03</v>
      </c>
      <c r="P15" s="54">
        <v>3</v>
      </c>
      <c r="Q15" s="24"/>
      <c r="R15" s="41">
        <v>6</v>
      </c>
      <c r="S15" s="24"/>
    </row>
    <row r="16" spans="1:19" x14ac:dyDescent="0.25">
      <c r="A16" s="24" t="s">
        <v>153</v>
      </c>
      <c r="B16" s="39" t="s">
        <v>523</v>
      </c>
      <c r="C16" s="24">
        <v>3</v>
      </c>
      <c r="D16" s="24" t="s">
        <v>494</v>
      </c>
      <c r="E16" s="46">
        <v>32.6</v>
      </c>
      <c r="F16" s="46">
        <v>60.83</v>
      </c>
      <c r="G16" s="46">
        <v>89.73</v>
      </c>
      <c r="H16" s="46">
        <v>230.95</v>
      </c>
      <c r="I16" s="46">
        <v>328.42</v>
      </c>
      <c r="J16" s="3">
        <f>J2*K16*L16</f>
        <v>722.2600000000001</v>
      </c>
      <c r="K16" s="24">
        <v>22</v>
      </c>
      <c r="L16" s="46">
        <v>4.6900000000000004</v>
      </c>
      <c r="M16" s="57">
        <v>0.35</v>
      </c>
      <c r="N16" s="4">
        <v>0.1</v>
      </c>
      <c r="O16" s="4">
        <v>0.03</v>
      </c>
      <c r="P16" s="54">
        <v>3</v>
      </c>
      <c r="Q16" s="24"/>
      <c r="R16" s="41">
        <v>6</v>
      </c>
      <c r="S16" s="24"/>
    </row>
    <row r="17" spans="1:19" x14ac:dyDescent="0.25">
      <c r="A17" s="24" t="s">
        <v>340</v>
      </c>
      <c r="B17" s="39" t="s">
        <v>524</v>
      </c>
      <c r="C17" s="24">
        <v>3</v>
      </c>
      <c r="D17" s="24" t="s">
        <v>494</v>
      </c>
      <c r="E17" s="46">
        <v>32.6</v>
      </c>
      <c r="F17" s="46">
        <v>60.83</v>
      </c>
      <c r="G17" s="46">
        <v>89.73</v>
      </c>
      <c r="H17" s="46">
        <v>230.95</v>
      </c>
      <c r="I17" s="46">
        <v>328.42</v>
      </c>
      <c r="J17" s="3">
        <f>J2*K17*L17</f>
        <v>722.2600000000001</v>
      </c>
      <c r="K17" s="24">
        <v>22</v>
      </c>
      <c r="L17" s="46">
        <v>4.6900000000000004</v>
      </c>
      <c r="M17" s="57">
        <v>0.35</v>
      </c>
      <c r="N17" s="4">
        <v>0.1</v>
      </c>
      <c r="O17" s="4">
        <v>0.03</v>
      </c>
      <c r="P17" s="54">
        <v>3</v>
      </c>
      <c r="Q17" s="24"/>
      <c r="R17" s="41">
        <v>6</v>
      </c>
      <c r="S17" s="24"/>
    </row>
    <row r="18" spans="1:19" x14ac:dyDescent="0.25">
      <c r="A18" s="24" t="s">
        <v>389</v>
      </c>
      <c r="B18" s="24" t="s">
        <v>390</v>
      </c>
      <c r="C18" s="24">
        <v>401</v>
      </c>
      <c r="D18" s="24" t="s">
        <v>494</v>
      </c>
      <c r="E18" s="46">
        <v>27.63</v>
      </c>
      <c r="F18" s="46">
        <v>54.19</v>
      </c>
      <c r="G18" s="46">
        <v>82.02</v>
      </c>
      <c r="H18" s="46">
        <v>160.38999999999999</v>
      </c>
      <c r="I18" s="46">
        <v>366.04</v>
      </c>
      <c r="J18" s="3">
        <f>J2*K18*L18</f>
        <v>805.42000000000007</v>
      </c>
      <c r="K18" s="24">
        <v>22</v>
      </c>
      <c r="L18" s="46">
        <v>5.23</v>
      </c>
      <c r="M18" s="57">
        <v>0.35</v>
      </c>
      <c r="N18" s="4">
        <v>0.1</v>
      </c>
      <c r="O18" s="4">
        <v>0.03</v>
      </c>
      <c r="P18" s="54">
        <v>3</v>
      </c>
      <c r="Q18" s="24"/>
      <c r="R18" s="41">
        <v>6</v>
      </c>
      <c r="S18" s="24"/>
    </row>
    <row r="19" spans="1:19" x14ac:dyDescent="0.25">
      <c r="A19" s="24" t="s">
        <v>14</v>
      </c>
      <c r="B19" s="24" t="s">
        <v>406</v>
      </c>
      <c r="C19" s="24">
        <v>401</v>
      </c>
      <c r="D19" s="24" t="s">
        <v>494</v>
      </c>
      <c r="E19" s="46">
        <v>27.63</v>
      </c>
      <c r="F19" s="46">
        <v>54.19</v>
      </c>
      <c r="G19" s="46">
        <v>82.02</v>
      </c>
      <c r="H19" s="46">
        <v>253.24</v>
      </c>
      <c r="I19" s="46">
        <v>366.04</v>
      </c>
      <c r="J19" s="3">
        <f>J2*K19*L19</f>
        <v>805.42000000000007</v>
      </c>
      <c r="K19" s="24">
        <v>22</v>
      </c>
      <c r="L19" s="46">
        <v>5.23</v>
      </c>
      <c r="M19" s="57">
        <v>0.35</v>
      </c>
      <c r="N19" s="4">
        <v>0.1</v>
      </c>
      <c r="O19" s="4">
        <v>0.03</v>
      </c>
      <c r="P19" s="54">
        <v>3</v>
      </c>
      <c r="Q19" s="24"/>
      <c r="R19" s="41">
        <v>6</v>
      </c>
      <c r="S19" s="24"/>
    </row>
    <row r="20" spans="1:19" s="43" customFormat="1" x14ac:dyDescent="0.25">
      <c r="A20" s="6" t="s">
        <v>11</v>
      </c>
      <c r="B20" s="6" t="s">
        <v>192</v>
      </c>
      <c r="C20" s="6">
        <v>505</v>
      </c>
      <c r="D20" s="42" t="s">
        <v>494</v>
      </c>
      <c r="E20" s="46">
        <v>20.29</v>
      </c>
      <c r="F20" s="46">
        <v>37.28</v>
      </c>
      <c r="G20" s="46">
        <v>54.65</v>
      </c>
      <c r="H20" s="46">
        <v>156.43</v>
      </c>
      <c r="I20" s="46">
        <v>222.03</v>
      </c>
      <c r="J20" s="3">
        <f>J2*K20*L20</f>
        <v>488.18</v>
      </c>
      <c r="K20" s="42">
        <v>22</v>
      </c>
      <c r="L20" s="46">
        <v>3.17</v>
      </c>
      <c r="M20" s="57">
        <v>0.35</v>
      </c>
      <c r="N20" s="4">
        <v>0.1</v>
      </c>
      <c r="O20" s="4">
        <v>0.03</v>
      </c>
      <c r="P20" s="54">
        <v>3</v>
      </c>
      <c r="Q20" s="42"/>
      <c r="R20" s="41">
        <v>6</v>
      </c>
      <c r="S20" s="42"/>
    </row>
    <row r="21" spans="1:19" x14ac:dyDescent="0.25">
      <c r="A21" s="24" t="s">
        <v>495</v>
      </c>
      <c r="B21" s="24" t="s">
        <v>520</v>
      </c>
      <c r="C21" s="24">
        <v>3</v>
      </c>
      <c r="D21" s="24" t="s">
        <v>494</v>
      </c>
      <c r="E21" s="46">
        <v>29.17</v>
      </c>
      <c r="F21" s="46">
        <v>54.43</v>
      </c>
      <c r="G21" s="46">
        <v>80.28</v>
      </c>
      <c r="H21" s="46">
        <v>146.27000000000001</v>
      </c>
      <c r="I21" s="46">
        <v>328.42</v>
      </c>
      <c r="J21" s="3">
        <f>J2*K21*L21</f>
        <v>722.2600000000001</v>
      </c>
      <c r="K21" s="24">
        <v>22</v>
      </c>
      <c r="L21" s="46">
        <v>4.6900000000000004</v>
      </c>
      <c r="M21" s="57">
        <v>0.35</v>
      </c>
      <c r="N21" s="4">
        <v>0.1</v>
      </c>
      <c r="O21" s="4">
        <v>0.03</v>
      </c>
      <c r="P21" s="54">
        <v>3</v>
      </c>
      <c r="Q21" s="24"/>
      <c r="R21" s="41">
        <v>6</v>
      </c>
      <c r="S21" s="24"/>
    </row>
    <row r="22" spans="1:19" x14ac:dyDescent="0.25">
      <c r="A22" s="24" t="s">
        <v>255</v>
      </c>
      <c r="B22" s="24" t="s">
        <v>70</v>
      </c>
      <c r="C22" s="24">
        <v>3</v>
      </c>
      <c r="D22" s="24" t="s">
        <v>494</v>
      </c>
      <c r="E22" s="46">
        <v>28.92</v>
      </c>
      <c r="F22" s="46">
        <v>54.44</v>
      </c>
      <c r="G22" s="46">
        <v>82.19</v>
      </c>
      <c r="H22" s="46">
        <v>211.33</v>
      </c>
      <c r="I22" s="46">
        <v>299.85000000000002</v>
      </c>
      <c r="J22" s="3">
        <f>J2*K22*L22</f>
        <v>659.12</v>
      </c>
      <c r="K22" s="24">
        <v>22</v>
      </c>
      <c r="L22" s="46">
        <v>4.28</v>
      </c>
      <c r="M22" s="57">
        <v>0.35</v>
      </c>
      <c r="N22" s="4">
        <v>0.1</v>
      </c>
      <c r="O22" s="4">
        <v>0.03</v>
      </c>
      <c r="P22" s="54">
        <v>3</v>
      </c>
      <c r="Q22" s="24"/>
      <c r="R22" s="41">
        <v>6</v>
      </c>
      <c r="S22" s="24"/>
    </row>
    <row r="23" spans="1:19" x14ac:dyDescent="0.25">
      <c r="A23" s="24" t="s">
        <v>496</v>
      </c>
      <c r="B23" s="24" t="s">
        <v>196</v>
      </c>
      <c r="C23" s="24">
        <v>5</v>
      </c>
      <c r="D23" s="24" t="s">
        <v>494</v>
      </c>
      <c r="E23" s="46">
        <v>40.9</v>
      </c>
      <c r="F23" s="46">
        <v>75.81</v>
      </c>
      <c r="G23" s="46">
        <v>115.72</v>
      </c>
      <c r="H23" s="46">
        <v>199.06</v>
      </c>
      <c r="I23" s="46">
        <v>289.66000000000003</v>
      </c>
      <c r="J23" s="3">
        <f>J2*K23*L23</f>
        <v>637.55999999999995</v>
      </c>
      <c r="K23" s="24">
        <v>22</v>
      </c>
      <c r="L23" s="46">
        <v>4.1399999999999997</v>
      </c>
      <c r="M23" s="57">
        <v>0.35</v>
      </c>
      <c r="N23" s="4">
        <v>0.1</v>
      </c>
      <c r="O23" s="4">
        <v>0.03</v>
      </c>
      <c r="P23" s="54">
        <v>3</v>
      </c>
      <c r="Q23" s="3">
        <v>33.15</v>
      </c>
      <c r="R23" s="41">
        <v>6</v>
      </c>
      <c r="S23" s="3"/>
    </row>
    <row r="24" spans="1:19" x14ac:dyDescent="0.25">
      <c r="A24" s="24" t="s">
        <v>422</v>
      </c>
      <c r="B24" s="24" t="s">
        <v>423</v>
      </c>
      <c r="C24" s="24">
        <v>5</v>
      </c>
      <c r="D24" s="24" t="s">
        <v>494</v>
      </c>
      <c r="E24" s="46">
        <v>28.63</v>
      </c>
      <c r="F24" s="46">
        <v>53.07</v>
      </c>
      <c r="G24" s="46">
        <v>81.010000000000005</v>
      </c>
      <c r="H24" s="46">
        <v>199.06</v>
      </c>
      <c r="I24" s="46">
        <v>289.66000000000003</v>
      </c>
      <c r="J24" s="3">
        <f>J2*K24*L24</f>
        <v>637.55999999999995</v>
      </c>
      <c r="K24" s="24">
        <v>22</v>
      </c>
      <c r="L24" s="46">
        <v>4.1399999999999997</v>
      </c>
      <c r="M24" s="57">
        <v>0.35</v>
      </c>
      <c r="N24" s="4">
        <v>0.1</v>
      </c>
      <c r="O24" s="4">
        <v>0.03</v>
      </c>
      <c r="P24" s="54">
        <v>3</v>
      </c>
      <c r="Q24" s="3">
        <v>33.15</v>
      </c>
      <c r="R24" s="41">
        <v>6</v>
      </c>
      <c r="S24" s="3"/>
    </row>
    <row r="25" spans="1:19" x14ac:dyDescent="0.25">
      <c r="A25" s="24" t="s">
        <v>496</v>
      </c>
      <c r="B25" s="24" t="s">
        <v>196</v>
      </c>
      <c r="C25" s="24">
        <v>6</v>
      </c>
      <c r="D25" s="24" t="s">
        <v>494</v>
      </c>
      <c r="E25" s="46">
        <v>41.02</v>
      </c>
      <c r="F25" s="46">
        <v>78.209999999999994</v>
      </c>
      <c r="G25" s="46">
        <v>118.11</v>
      </c>
      <c r="H25" s="46">
        <v>202.32</v>
      </c>
      <c r="I25" s="46">
        <v>294.91000000000003</v>
      </c>
      <c r="J25" s="3">
        <f>J2*K25*L25</f>
        <v>648.34</v>
      </c>
      <c r="K25" s="24">
        <v>22</v>
      </c>
      <c r="L25" s="46">
        <v>4.21</v>
      </c>
      <c r="M25" s="57">
        <v>0.35</v>
      </c>
      <c r="N25" s="4">
        <v>0.1</v>
      </c>
      <c r="O25" s="4">
        <v>0.03</v>
      </c>
      <c r="P25" s="54">
        <v>3</v>
      </c>
      <c r="Q25" s="3">
        <v>33.15</v>
      </c>
      <c r="R25" s="41">
        <v>6</v>
      </c>
      <c r="S25" s="3"/>
    </row>
    <row r="26" spans="1:19" x14ac:dyDescent="0.25">
      <c r="A26" s="24" t="s">
        <v>497</v>
      </c>
      <c r="B26" s="24" t="s">
        <v>68</v>
      </c>
      <c r="C26" s="24">
        <v>7</v>
      </c>
      <c r="D26" s="24" t="s">
        <v>494</v>
      </c>
      <c r="E26" s="46">
        <v>43.73</v>
      </c>
      <c r="F26" s="46">
        <v>97.61</v>
      </c>
      <c r="G26" s="46">
        <v>153.06</v>
      </c>
      <c r="H26" s="46">
        <v>383.04</v>
      </c>
      <c r="I26" s="46">
        <v>560.77</v>
      </c>
      <c r="J26" s="3">
        <f>J2*K26*L26</f>
        <v>1233.54</v>
      </c>
      <c r="K26" s="24">
        <v>22</v>
      </c>
      <c r="L26" s="46">
        <v>8.01</v>
      </c>
      <c r="M26" s="57">
        <v>0.35</v>
      </c>
      <c r="N26" s="4">
        <v>0.1</v>
      </c>
      <c r="O26" s="4">
        <v>0.03</v>
      </c>
      <c r="P26" s="54">
        <v>3</v>
      </c>
      <c r="Q26" s="3">
        <v>33.15</v>
      </c>
      <c r="R26" s="41">
        <v>6</v>
      </c>
      <c r="S26" s="3"/>
    </row>
    <row r="27" spans="1:19" x14ac:dyDescent="0.25">
      <c r="A27" s="24" t="s">
        <v>25</v>
      </c>
      <c r="B27" s="24" t="s">
        <v>469</v>
      </c>
      <c r="C27" s="24">
        <v>7</v>
      </c>
      <c r="D27" s="24" t="s">
        <v>494</v>
      </c>
      <c r="E27" s="46">
        <v>43.73</v>
      </c>
      <c r="F27" s="46">
        <v>97.61</v>
      </c>
      <c r="G27" s="46">
        <v>153.06</v>
      </c>
      <c r="H27" s="46">
        <v>383.04</v>
      </c>
      <c r="I27" s="46">
        <v>560.77</v>
      </c>
      <c r="J27" s="3">
        <f>J2*K27*L27</f>
        <v>1233.54</v>
      </c>
      <c r="K27" s="24">
        <v>22</v>
      </c>
      <c r="L27" s="46">
        <v>8.01</v>
      </c>
      <c r="M27" s="57">
        <v>0.35</v>
      </c>
      <c r="N27" s="4">
        <v>0.1</v>
      </c>
      <c r="O27" s="4">
        <v>0.03</v>
      </c>
      <c r="P27" s="54">
        <v>3</v>
      </c>
      <c r="Q27" s="3">
        <v>33.15</v>
      </c>
      <c r="R27" s="41">
        <v>6</v>
      </c>
      <c r="S27" s="3"/>
    </row>
    <row r="28" spans="1:19" x14ac:dyDescent="0.25">
      <c r="A28" s="24" t="s">
        <v>497</v>
      </c>
      <c r="B28" s="24" t="s">
        <v>68</v>
      </c>
      <c r="C28" s="24">
        <v>8</v>
      </c>
      <c r="D28" s="24" t="s">
        <v>494</v>
      </c>
      <c r="E28" s="46">
        <v>44.17</v>
      </c>
      <c r="F28" s="46">
        <v>98.95</v>
      </c>
      <c r="G28" s="46">
        <v>154.24</v>
      </c>
      <c r="H28" s="46">
        <v>385.63</v>
      </c>
      <c r="I28" s="46">
        <v>564</v>
      </c>
      <c r="J28" s="3">
        <f>J2*K28*L28</f>
        <v>1239.7</v>
      </c>
      <c r="K28" s="24">
        <v>22</v>
      </c>
      <c r="L28" s="46">
        <v>8.0500000000000007</v>
      </c>
      <c r="M28" s="57">
        <v>0.35</v>
      </c>
      <c r="N28" s="4">
        <v>0.1</v>
      </c>
      <c r="O28" s="4">
        <v>0.03</v>
      </c>
      <c r="P28" s="54">
        <v>3</v>
      </c>
      <c r="Q28" s="3">
        <v>33.15</v>
      </c>
      <c r="R28" s="41">
        <v>6</v>
      </c>
      <c r="S28" s="3"/>
    </row>
    <row r="29" spans="1:19" x14ac:dyDescent="0.25">
      <c r="A29" s="24" t="s">
        <v>498</v>
      </c>
      <c r="B29" s="24" t="s">
        <v>454</v>
      </c>
      <c r="C29" s="24">
        <v>8</v>
      </c>
      <c r="D29" s="24" t="s">
        <v>494</v>
      </c>
      <c r="E29" s="46">
        <v>44.17</v>
      </c>
      <c r="F29" s="46">
        <v>98.95</v>
      </c>
      <c r="G29" s="46">
        <v>154.24</v>
      </c>
      <c r="H29" s="46">
        <v>385.63</v>
      </c>
      <c r="I29" s="46">
        <v>564</v>
      </c>
      <c r="J29" s="3">
        <f>J2*K29*L29</f>
        <v>1239.7</v>
      </c>
      <c r="K29" s="24">
        <v>22</v>
      </c>
      <c r="L29" s="46">
        <v>8.0500000000000007</v>
      </c>
      <c r="M29" s="57">
        <v>0.35</v>
      </c>
      <c r="N29" s="4">
        <v>0.1</v>
      </c>
      <c r="O29" s="4">
        <v>0.03</v>
      </c>
      <c r="P29" s="54">
        <v>3</v>
      </c>
      <c r="Q29" s="3">
        <v>33.15</v>
      </c>
      <c r="R29" s="41">
        <v>6</v>
      </c>
      <c r="S29" s="3"/>
    </row>
    <row r="30" spans="1:19" x14ac:dyDescent="0.25">
      <c r="A30" s="24" t="s">
        <v>499</v>
      </c>
      <c r="B30" s="24" t="s">
        <v>87</v>
      </c>
      <c r="C30" s="24">
        <v>8</v>
      </c>
      <c r="D30" s="24" t="s">
        <v>494</v>
      </c>
      <c r="E30" s="46">
        <v>44.17</v>
      </c>
      <c r="F30" s="46">
        <v>98.95</v>
      </c>
      <c r="G30" s="46">
        <v>154.24</v>
      </c>
      <c r="H30" s="46">
        <v>385.63</v>
      </c>
      <c r="I30" s="46">
        <v>564</v>
      </c>
      <c r="J30" s="3">
        <f>J2*K30*L30</f>
        <v>1239.7</v>
      </c>
      <c r="K30" s="24">
        <v>22</v>
      </c>
      <c r="L30" s="46">
        <v>8.0500000000000007</v>
      </c>
      <c r="M30" s="57">
        <v>0.35</v>
      </c>
      <c r="N30" s="4">
        <v>0.1</v>
      </c>
      <c r="O30" s="4">
        <v>0.03</v>
      </c>
      <c r="P30" s="54">
        <v>3</v>
      </c>
      <c r="Q30" s="3">
        <v>33.15</v>
      </c>
      <c r="R30" s="41">
        <v>6</v>
      </c>
      <c r="S30" s="3"/>
    </row>
    <row r="31" spans="1:19" x14ac:dyDescent="0.25">
      <c r="A31" s="24" t="s">
        <v>364</v>
      </c>
      <c r="B31" s="24" t="s">
        <v>365</v>
      </c>
      <c r="C31" s="24">
        <v>51</v>
      </c>
      <c r="D31" s="24" t="s">
        <v>494</v>
      </c>
      <c r="E31" s="46">
        <v>31.26</v>
      </c>
      <c r="F31" s="46">
        <v>58.1</v>
      </c>
      <c r="G31" s="46">
        <v>88.24</v>
      </c>
      <c r="H31" s="46">
        <v>153.06</v>
      </c>
      <c r="I31" s="46">
        <v>292.14</v>
      </c>
      <c r="J31" s="3">
        <f>J2*K31*L31</f>
        <v>642.17999999999995</v>
      </c>
      <c r="K31" s="24">
        <v>22</v>
      </c>
      <c r="L31" s="46">
        <v>4.17</v>
      </c>
      <c r="M31" s="57">
        <v>0.35</v>
      </c>
      <c r="N31" s="4">
        <v>0.1</v>
      </c>
      <c r="O31" s="4">
        <v>0.03</v>
      </c>
      <c r="P31" s="54">
        <v>3</v>
      </c>
      <c r="Q31" s="3">
        <v>33.15</v>
      </c>
      <c r="R31" s="41">
        <v>6</v>
      </c>
      <c r="S31" s="3"/>
    </row>
    <row r="32" spans="1:19" ht="21.75" customHeight="1" x14ac:dyDescent="0.25">
      <c r="A32" s="65" t="s">
        <v>16</v>
      </c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</row>
    <row r="33" spans="1:19" x14ac:dyDescent="0.25">
      <c r="A33" s="65" t="s">
        <v>9</v>
      </c>
      <c r="B33" s="24"/>
      <c r="C33" s="24">
        <v>1</v>
      </c>
      <c r="D33" s="24" t="s">
        <v>494</v>
      </c>
      <c r="E33" s="46">
        <v>18.55</v>
      </c>
      <c r="F33" s="46">
        <v>39.020000000000003</v>
      </c>
      <c r="G33" s="46">
        <v>73.430000000000007</v>
      </c>
      <c r="H33" s="46">
        <v>120.08</v>
      </c>
      <c r="I33" s="46">
        <v>136.04</v>
      </c>
      <c r="J33" s="3">
        <f>J2*K33*L33</f>
        <v>298.76</v>
      </c>
      <c r="K33" s="24">
        <v>22</v>
      </c>
      <c r="L33" s="46">
        <v>1.94</v>
      </c>
      <c r="M33" s="4">
        <v>0.35</v>
      </c>
      <c r="N33" s="4">
        <v>0.1</v>
      </c>
      <c r="O33" s="4">
        <v>0.03</v>
      </c>
      <c r="P33" s="54">
        <v>3</v>
      </c>
      <c r="Q33" s="3"/>
      <c r="R33" s="41">
        <v>6</v>
      </c>
      <c r="S33" s="3"/>
    </row>
    <row r="34" spans="1:19" s="43" customFormat="1" x14ac:dyDescent="0.25">
      <c r="A34" s="65"/>
      <c r="B34" s="42"/>
      <c r="C34" s="42">
        <v>2</v>
      </c>
      <c r="D34" s="42" t="s">
        <v>494</v>
      </c>
      <c r="E34" s="46">
        <v>30.46</v>
      </c>
      <c r="F34" s="46">
        <v>57.33</v>
      </c>
      <c r="G34" s="46">
        <v>86.56</v>
      </c>
      <c r="H34" s="46">
        <v>140.91999999999999</v>
      </c>
      <c r="I34" s="46">
        <v>199.93</v>
      </c>
      <c r="J34" s="3">
        <f>J2*K34*L34</f>
        <v>440.44</v>
      </c>
      <c r="K34" s="42">
        <v>22</v>
      </c>
      <c r="L34" s="46">
        <v>2.86</v>
      </c>
      <c r="M34" s="57">
        <v>0.35</v>
      </c>
      <c r="N34" s="4">
        <v>0.1</v>
      </c>
      <c r="O34" s="4">
        <v>0.03</v>
      </c>
      <c r="P34" s="54">
        <v>3</v>
      </c>
      <c r="Q34" s="3"/>
      <c r="R34" s="41">
        <v>7</v>
      </c>
      <c r="S34" s="3"/>
    </row>
    <row r="35" spans="1:19" x14ac:dyDescent="0.25">
      <c r="A35" s="65"/>
      <c r="B35" s="24"/>
      <c r="C35" s="24">
        <v>3</v>
      </c>
      <c r="D35" s="24" t="s">
        <v>494</v>
      </c>
      <c r="E35" s="46">
        <v>34.33</v>
      </c>
      <c r="F35" s="46">
        <v>64.08</v>
      </c>
      <c r="G35" s="46">
        <v>94.48</v>
      </c>
      <c r="H35" s="46">
        <v>153.99</v>
      </c>
      <c r="I35" s="46">
        <v>219.04</v>
      </c>
      <c r="J35" s="3">
        <f>J2*K35*L35</f>
        <v>482.02</v>
      </c>
      <c r="K35" s="24">
        <v>22</v>
      </c>
      <c r="L35" s="46">
        <v>3.13</v>
      </c>
      <c r="M35" s="57">
        <v>0.35</v>
      </c>
      <c r="N35" s="4">
        <v>0.1</v>
      </c>
      <c r="O35" s="4">
        <v>0.03</v>
      </c>
      <c r="P35" s="54">
        <v>3</v>
      </c>
      <c r="Q35" s="3"/>
      <c r="R35" s="41">
        <v>6</v>
      </c>
      <c r="S35" s="3"/>
    </row>
    <row r="36" spans="1:19" x14ac:dyDescent="0.25">
      <c r="A36" s="65"/>
      <c r="B36" s="24"/>
      <c r="C36" s="24">
        <v>4</v>
      </c>
      <c r="D36" s="24" t="s">
        <v>494</v>
      </c>
      <c r="E36" s="46">
        <v>35.67</v>
      </c>
      <c r="F36" s="46">
        <v>68.91</v>
      </c>
      <c r="G36" s="46">
        <v>106.21</v>
      </c>
      <c r="H36" s="46">
        <v>179.35</v>
      </c>
      <c r="I36" s="46">
        <v>258.52</v>
      </c>
      <c r="J36" s="3">
        <f>J2*K36*L36</f>
        <v>568.26</v>
      </c>
      <c r="K36" s="24">
        <v>22</v>
      </c>
      <c r="L36" s="46">
        <v>3.69</v>
      </c>
      <c r="M36" s="57">
        <v>0.35</v>
      </c>
      <c r="N36" s="4">
        <v>0.1</v>
      </c>
      <c r="O36" s="4">
        <v>0.03</v>
      </c>
      <c r="P36" s="54">
        <v>3</v>
      </c>
      <c r="Q36" s="3"/>
      <c r="R36" s="41">
        <v>6</v>
      </c>
      <c r="S36" s="3"/>
    </row>
    <row r="37" spans="1:19" x14ac:dyDescent="0.25">
      <c r="A37" s="65"/>
      <c r="B37" s="24"/>
      <c r="C37" s="24">
        <v>5</v>
      </c>
      <c r="D37" s="24" t="s">
        <v>494</v>
      </c>
      <c r="E37" s="46">
        <v>40.9</v>
      </c>
      <c r="F37" s="46">
        <v>75.81</v>
      </c>
      <c r="G37" s="46">
        <v>115.72</v>
      </c>
      <c r="H37" s="46">
        <v>199.06</v>
      </c>
      <c r="I37" s="46">
        <v>289.66000000000003</v>
      </c>
      <c r="J37" s="3">
        <f>J2*K37*L37</f>
        <v>637.55999999999995</v>
      </c>
      <c r="K37" s="24">
        <v>22</v>
      </c>
      <c r="L37" s="46">
        <v>4.1399999999999997</v>
      </c>
      <c r="M37" s="57">
        <v>0.35</v>
      </c>
      <c r="N37" s="4">
        <v>0.1</v>
      </c>
      <c r="O37" s="4">
        <v>0.03</v>
      </c>
      <c r="P37" s="54">
        <v>3</v>
      </c>
      <c r="Q37" s="3">
        <v>33.15</v>
      </c>
      <c r="R37" s="41">
        <v>6</v>
      </c>
      <c r="S37" s="3"/>
    </row>
    <row r="38" spans="1:19" x14ac:dyDescent="0.25">
      <c r="A38" s="65"/>
      <c r="B38" s="24"/>
      <c r="C38" s="24">
        <v>401</v>
      </c>
      <c r="D38" s="24" t="s">
        <v>494</v>
      </c>
      <c r="E38" s="46">
        <v>48.76</v>
      </c>
      <c r="F38" s="46">
        <v>95.62</v>
      </c>
      <c r="G38" s="46">
        <v>144.75</v>
      </c>
      <c r="H38" s="46">
        <v>253.24</v>
      </c>
      <c r="I38" s="46">
        <v>366.04</v>
      </c>
      <c r="J38" s="3">
        <f>J2*K38*L38</f>
        <v>805.42000000000007</v>
      </c>
      <c r="K38" s="24">
        <v>22</v>
      </c>
      <c r="L38" s="46">
        <v>5.23</v>
      </c>
      <c r="M38" s="57">
        <v>0.35</v>
      </c>
      <c r="N38" s="4">
        <v>0.1</v>
      </c>
      <c r="O38" s="4">
        <v>0.03</v>
      </c>
      <c r="P38" s="54">
        <v>3</v>
      </c>
      <c r="Q38" s="3"/>
      <c r="R38" s="41">
        <v>6</v>
      </c>
      <c r="S38" s="3"/>
    </row>
    <row r="39" spans="1:19" x14ac:dyDescent="0.25">
      <c r="A39" s="65"/>
      <c r="B39" s="24"/>
      <c r="C39" s="24">
        <v>402</v>
      </c>
      <c r="D39" s="24" t="s">
        <v>494</v>
      </c>
      <c r="E39" s="46">
        <v>50.17</v>
      </c>
      <c r="F39" s="46">
        <v>100.81</v>
      </c>
      <c r="G39" s="46">
        <v>146.72999999999999</v>
      </c>
      <c r="H39" s="46">
        <v>260.5</v>
      </c>
      <c r="I39" s="46">
        <v>377.47</v>
      </c>
      <c r="J39" s="3">
        <f>J2*K39*L39</f>
        <v>830.06</v>
      </c>
      <c r="K39" s="24">
        <v>22</v>
      </c>
      <c r="L39" s="46">
        <v>5.39</v>
      </c>
      <c r="M39" s="57">
        <v>0.35</v>
      </c>
      <c r="N39" s="4">
        <v>0.1</v>
      </c>
      <c r="O39" s="4">
        <v>0.03</v>
      </c>
      <c r="P39" s="54">
        <v>3</v>
      </c>
      <c r="Q39" s="3">
        <v>33.15</v>
      </c>
      <c r="R39" s="41">
        <v>6</v>
      </c>
      <c r="S39" s="3"/>
    </row>
    <row r="40" spans="1:19" s="43" customFormat="1" x14ac:dyDescent="0.25">
      <c r="A40" s="65"/>
      <c r="B40" s="42"/>
      <c r="C40" s="42">
        <v>505</v>
      </c>
      <c r="D40" s="42" t="s">
        <v>494</v>
      </c>
      <c r="E40" s="46">
        <v>35.799999999999997</v>
      </c>
      <c r="F40" s="46">
        <v>65.790000000000006</v>
      </c>
      <c r="G40" s="46">
        <v>96.43</v>
      </c>
      <c r="H40" s="46">
        <v>156.43</v>
      </c>
      <c r="I40" s="46">
        <v>222.03</v>
      </c>
      <c r="J40" s="3">
        <f>J2*K40*L40</f>
        <v>488.18</v>
      </c>
      <c r="K40" s="42">
        <v>22</v>
      </c>
      <c r="L40" s="46">
        <v>3.17</v>
      </c>
      <c r="M40" s="57">
        <v>0.35</v>
      </c>
      <c r="N40" s="4">
        <v>0.1</v>
      </c>
      <c r="O40" s="4">
        <v>0.03</v>
      </c>
      <c r="P40" s="54">
        <v>3</v>
      </c>
      <c r="Q40" s="3">
        <v>33.15</v>
      </c>
      <c r="R40" s="41">
        <v>6</v>
      </c>
      <c r="S40" s="3"/>
    </row>
    <row r="41" spans="1:19" x14ac:dyDescent="0.25">
      <c r="A41" s="65"/>
      <c r="B41" s="24"/>
      <c r="C41" s="24">
        <v>6</v>
      </c>
      <c r="D41" s="24" t="s">
        <v>494</v>
      </c>
      <c r="E41" s="46">
        <v>41.02</v>
      </c>
      <c r="F41" s="46">
        <v>78.209999999999994</v>
      </c>
      <c r="G41" s="46">
        <v>118.11</v>
      </c>
      <c r="H41" s="46">
        <v>202.32</v>
      </c>
      <c r="I41" s="46">
        <v>294.91000000000003</v>
      </c>
      <c r="J41" s="3">
        <f>J2*K41*L41</f>
        <v>648.34</v>
      </c>
      <c r="K41" s="24">
        <v>22</v>
      </c>
      <c r="L41" s="46">
        <v>4.21</v>
      </c>
      <c r="M41" s="57">
        <v>0.35</v>
      </c>
      <c r="N41" s="4">
        <v>0.1</v>
      </c>
      <c r="O41" s="4">
        <v>0.03</v>
      </c>
      <c r="P41" s="54">
        <v>3</v>
      </c>
      <c r="Q41" s="3">
        <v>33.15</v>
      </c>
      <c r="R41" s="41">
        <v>6</v>
      </c>
      <c r="S41" s="3"/>
    </row>
    <row r="42" spans="1:19" x14ac:dyDescent="0.25">
      <c r="A42" s="65"/>
      <c r="B42" s="24"/>
      <c r="C42" s="24">
        <v>7</v>
      </c>
      <c r="D42" s="24" t="s">
        <v>494</v>
      </c>
      <c r="E42" s="46">
        <v>62.47</v>
      </c>
      <c r="F42" s="46">
        <v>139.44</v>
      </c>
      <c r="G42" s="46">
        <v>218.65</v>
      </c>
      <c r="H42" s="46">
        <v>383.04</v>
      </c>
      <c r="I42" s="46">
        <v>560.77</v>
      </c>
      <c r="J42" s="3">
        <f>J2*K42*L42</f>
        <v>1233.54</v>
      </c>
      <c r="K42" s="24">
        <v>22</v>
      </c>
      <c r="L42" s="46">
        <v>8.01</v>
      </c>
      <c r="M42" s="57">
        <v>0.35</v>
      </c>
      <c r="N42" s="4">
        <v>0.1</v>
      </c>
      <c r="O42" s="4">
        <v>0.03</v>
      </c>
      <c r="P42" s="54">
        <v>3</v>
      </c>
      <c r="Q42" s="3">
        <v>33.15</v>
      </c>
      <c r="R42" s="41">
        <v>6</v>
      </c>
      <c r="S42" s="3"/>
    </row>
    <row r="43" spans="1:19" x14ac:dyDescent="0.25">
      <c r="A43" s="65"/>
      <c r="B43" s="24"/>
      <c r="C43" s="24">
        <v>8</v>
      </c>
      <c r="D43" s="24" t="s">
        <v>494</v>
      </c>
      <c r="E43" s="46">
        <v>63.1</v>
      </c>
      <c r="F43" s="46">
        <v>141.36000000000001</v>
      </c>
      <c r="G43" s="46">
        <v>220.35</v>
      </c>
      <c r="H43" s="46">
        <v>385.63</v>
      </c>
      <c r="I43" s="46">
        <v>564</v>
      </c>
      <c r="J43" s="3">
        <f>J2*K43*L43</f>
        <v>1239.7</v>
      </c>
      <c r="K43" s="24">
        <v>22</v>
      </c>
      <c r="L43" s="46">
        <v>8.0500000000000007</v>
      </c>
      <c r="M43" s="57">
        <v>0.35</v>
      </c>
      <c r="N43" s="4">
        <v>0.1</v>
      </c>
      <c r="O43" s="4">
        <v>0.03</v>
      </c>
      <c r="P43" s="54">
        <v>3</v>
      </c>
      <c r="Q43" s="3">
        <v>33.15</v>
      </c>
      <c r="R43" s="41">
        <v>6</v>
      </c>
      <c r="S43" s="3"/>
    </row>
    <row r="44" spans="1:19" x14ac:dyDescent="0.25">
      <c r="A44" s="65"/>
      <c r="B44" s="24"/>
      <c r="C44" s="24">
        <v>9</v>
      </c>
      <c r="D44" s="24" t="s">
        <v>494</v>
      </c>
      <c r="E44" s="46">
        <v>66.25</v>
      </c>
      <c r="F44" s="46">
        <v>145.91999999999999</v>
      </c>
      <c r="G44" s="46">
        <v>228.91</v>
      </c>
      <c r="H44" s="46">
        <v>393</v>
      </c>
      <c r="I44" s="46">
        <v>570.54</v>
      </c>
      <c r="J44" s="3">
        <f>J2*K44*L44</f>
        <v>1255.1000000000001</v>
      </c>
      <c r="K44" s="24">
        <v>22</v>
      </c>
      <c r="L44" s="46">
        <v>8.15</v>
      </c>
      <c r="M44" s="57">
        <v>0.35</v>
      </c>
      <c r="N44" s="4">
        <v>0.1</v>
      </c>
      <c r="O44" s="4">
        <v>0.03</v>
      </c>
      <c r="P44" s="54">
        <v>3</v>
      </c>
      <c r="Q44" s="3">
        <v>33.15</v>
      </c>
      <c r="R44" s="41">
        <v>6</v>
      </c>
      <c r="S44" s="3"/>
    </row>
    <row r="45" spans="1:19" s="43" customFormat="1" x14ac:dyDescent="0.25">
      <c r="A45" s="65"/>
      <c r="B45" s="42"/>
      <c r="C45" s="42">
        <v>51</v>
      </c>
      <c r="D45" s="42" t="s">
        <v>494</v>
      </c>
      <c r="E45" s="46">
        <v>40.770000000000003</v>
      </c>
      <c r="F45" s="46">
        <v>75.78</v>
      </c>
      <c r="G45" s="46">
        <v>115.09</v>
      </c>
      <c r="H45" s="46">
        <v>199.65</v>
      </c>
      <c r="I45" s="46">
        <v>292.14</v>
      </c>
      <c r="J45" s="3">
        <f>J2*K45*L45</f>
        <v>642.17999999999995</v>
      </c>
      <c r="K45" s="42">
        <v>22</v>
      </c>
      <c r="L45" s="46">
        <v>4.17</v>
      </c>
      <c r="M45" s="57">
        <v>0.35</v>
      </c>
      <c r="N45" s="4">
        <v>0.1</v>
      </c>
      <c r="O45" s="4">
        <v>0.03</v>
      </c>
      <c r="P45" s="54">
        <v>3</v>
      </c>
      <c r="Q45" s="3">
        <v>34.15</v>
      </c>
      <c r="R45" s="41">
        <v>6</v>
      </c>
      <c r="S45" s="3"/>
    </row>
    <row r="46" spans="1:19" s="43" customFormat="1" x14ac:dyDescent="0.25">
      <c r="A46" s="65"/>
      <c r="B46" s="42"/>
      <c r="C46" s="42">
        <v>703</v>
      </c>
      <c r="D46" s="42" t="s">
        <v>494</v>
      </c>
      <c r="E46" s="46">
        <v>39.24</v>
      </c>
      <c r="F46" s="46">
        <v>69.06</v>
      </c>
      <c r="G46" s="46">
        <v>99.55</v>
      </c>
      <c r="H46" s="46">
        <v>159.22</v>
      </c>
      <c r="I46" s="46">
        <v>224.46</v>
      </c>
      <c r="J46" s="3">
        <f>J2*K46*L46</f>
        <v>492.8</v>
      </c>
      <c r="K46" s="42">
        <v>22</v>
      </c>
      <c r="L46" s="46">
        <v>3.2</v>
      </c>
      <c r="M46" s="57">
        <v>0.35</v>
      </c>
      <c r="N46" s="4">
        <v>0.1</v>
      </c>
      <c r="O46" s="4">
        <v>0.03</v>
      </c>
      <c r="P46" s="54">
        <v>3</v>
      </c>
      <c r="Q46" s="3">
        <v>35.15</v>
      </c>
      <c r="R46" s="41">
        <v>6</v>
      </c>
      <c r="S46" s="3"/>
    </row>
    <row r="47" spans="1:19" x14ac:dyDescent="0.25">
      <c r="A47" s="65"/>
      <c r="B47" s="24"/>
      <c r="C47" s="24">
        <v>704</v>
      </c>
      <c r="D47" s="24" t="s">
        <v>494</v>
      </c>
      <c r="E47" s="46">
        <v>40.56</v>
      </c>
      <c r="F47" s="46">
        <v>73.900000000000006</v>
      </c>
      <c r="G47" s="46">
        <v>111.31</v>
      </c>
      <c r="H47" s="46">
        <v>184.66</v>
      </c>
      <c r="I47" s="46">
        <v>264.06</v>
      </c>
      <c r="J47" s="3">
        <f>J2*K47*L47</f>
        <v>580.58000000000004</v>
      </c>
      <c r="K47" s="24">
        <v>22</v>
      </c>
      <c r="L47" s="46">
        <v>3.77</v>
      </c>
      <c r="M47" s="57">
        <v>0.35</v>
      </c>
      <c r="N47" s="4">
        <v>0.1</v>
      </c>
      <c r="O47" s="4">
        <v>0.03</v>
      </c>
      <c r="P47" s="54">
        <v>3</v>
      </c>
      <c r="Q47" s="3">
        <v>33.15</v>
      </c>
      <c r="R47" s="41">
        <v>6</v>
      </c>
      <c r="S47" s="3"/>
    </row>
  </sheetData>
  <mergeCells count="6">
    <mergeCell ref="A1:A2"/>
    <mergeCell ref="G1:J1"/>
    <mergeCell ref="A33:A47"/>
    <mergeCell ref="M1:S1"/>
    <mergeCell ref="A3:S3"/>
    <mergeCell ref="A32:S32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4"/>
  <dimension ref="A1:AA30"/>
  <sheetViews>
    <sheetView tabSelected="1" workbookViewId="0">
      <selection activeCell="O6" sqref="O6:S11"/>
    </sheetView>
  </sheetViews>
  <sheetFormatPr defaultRowHeight="15" x14ac:dyDescent="0.25"/>
  <cols>
    <col min="1" max="1" width="42.28515625" style="1" customWidth="1"/>
    <col min="2" max="2" width="9.28515625" style="14" bestFit="1" customWidth="1"/>
    <col min="3" max="3" width="6.140625" style="1" bestFit="1" customWidth="1"/>
    <col min="4" max="4" width="8.5703125" style="1" bestFit="1" customWidth="1"/>
    <col min="5" max="5" width="14.42578125" style="1" bestFit="1" customWidth="1"/>
    <col min="6" max="6" width="12" style="1" bestFit="1" customWidth="1"/>
    <col min="7" max="7" width="9.7109375" style="1" customWidth="1"/>
    <col min="8" max="8" width="13.140625" style="1" customWidth="1"/>
    <col min="9" max="9" width="16.42578125" style="1" customWidth="1"/>
    <col min="10" max="10" width="12.140625" style="1" bestFit="1" customWidth="1"/>
    <col min="11" max="12" width="12.140625" style="51" customWidth="1"/>
    <col min="13" max="13" width="13" style="1" customWidth="1"/>
    <col min="14" max="14" width="9.85546875" style="1" customWidth="1"/>
    <col min="15" max="15" width="11" style="1" bestFit="1" customWidth="1"/>
    <col min="16" max="24" width="9.140625" style="1"/>
    <col min="25" max="25" width="12.7109375" style="16" customWidth="1"/>
    <col min="26" max="26" width="12.140625" style="16" bestFit="1" customWidth="1"/>
    <col min="27" max="27" width="9.85546875" style="16" bestFit="1" customWidth="1"/>
    <col min="28" max="16384" width="9.140625" style="1"/>
  </cols>
  <sheetData>
    <row r="1" spans="1:27" ht="45" x14ac:dyDescent="0.25">
      <c r="A1" s="66" t="s">
        <v>0</v>
      </c>
      <c r="B1" s="15"/>
      <c r="C1" s="15"/>
      <c r="D1" s="15"/>
      <c r="E1" s="15" t="s">
        <v>1</v>
      </c>
      <c r="F1" s="15" t="s">
        <v>2</v>
      </c>
      <c r="G1" s="65" t="s">
        <v>21</v>
      </c>
      <c r="H1" s="65"/>
      <c r="I1" s="15" t="s">
        <v>17</v>
      </c>
      <c r="J1" s="65"/>
      <c r="K1" s="65"/>
      <c r="L1" s="65"/>
      <c r="M1" s="65"/>
      <c r="N1" s="15"/>
      <c r="O1" s="65" t="s">
        <v>510</v>
      </c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</row>
    <row r="2" spans="1:27" ht="44.25" customHeight="1" x14ac:dyDescent="0.25">
      <c r="A2" s="67"/>
      <c r="B2" s="15" t="s">
        <v>512</v>
      </c>
      <c r="C2" s="15" t="s">
        <v>9</v>
      </c>
      <c r="D2" s="15" t="s">
        <v>493</v>
      </c>
      <c r="E2" s="15" t="s">
        <v>18</v>
      </c>
      <c r="F2" s="15" t="s">
        <v>19</v>
      </c>
      <c r="G2" s="15">
        <v>1</v>
      </c>
      <c r="H2" s="6">
        <v>6</v>
      </c>
      <c r="I2" s="15" t="s">
        <v>20</v>
      </c>
      <c r="J2" s="15" t="s">
        <v>22</v>
      </c>
      <c r="K2" s="53" t="s">
        <v>23</v>
      </c>
      <c r="L2" s="50" t="s">
        <v>571</v>
      </c>
      <c r="M2" s="52" t="s">
        <v>572</v>
      </c>
      <c r="N2" s="15" t="s">
        <v>511</v>
      </c>
      <c r="O2" s="15">
        <v>1</v>
      </c>
      <c r="P2" s="15">
        <v>2</v>
      </c>
      <c r="Q2" s="15">
        <v>3</v>
      </c>
      <c r="R2" s="15">
        <v>4</v>
      </c>
      <c r="S2" s="15">
        <v>5</v>
      </c>
      <c r="T2" s="15">
        <v>6</v>
      </c>
      <c r="U2" s="15">
        <v>7</v>
      </c>
      <c r="V2" s="15">
        <v>8</v>
      </c>
      <c r="W2" s="15">
        <v>9</v>
      </c>
      <c r="X2" s="15">
        <v>10</v>
      </c>
      <c r="Y2" s="15" t="s">
        <v>519</v>
      </c>
      <c r="Z2" s="15" t="s">
        <v>513</v>
      </c>
      <c r="AA2" s="15" t="s">
        <v>514</v>
      </c>
    </row>
    <row r="3" spans="1:27" x14ac:dyDescent="0.25">
      <c r="A3" s="2" t="s">
        <v>4</v>
      </c>
      <c r="B3" s="15" t="s">
        <v>90</v>
      </c>
      <c r="C3" s="15">
        <v>1</v>
      </c>
      <c r="D3" s="15" t="s">
        <v>491</v>
      </c>
      <c r="E3" s="46">
        <v>9.99</v>
      </c>
      <c r="F3" s="46">
        <v>14.01</v>
      </c>
      <c r="G3" s="46">
        <v>15.97</v>
      </c>
      <c r="H3" s="3">
        <f>H2*G3</f>
        <v>95.820000000000007</v>
      </c>
      <c r="I3" s="15">
        <v>22</v>
      </c>
      <c r="J3" s="4">
        <v>0.25</v>
      </c>
      <c r="K3" s="4">
        <v>0.12</v>
      </c>
      <c r="L3" s="4">
        <v>0.03</v>
      </c>
      <c r="M3" s="3">
        <v>3</v>
      </c>
      <c r="N3" s="4"/>
      <c r="O3" s="15"/>
      <c r="P3" s="15"/>
      <c r="Q3" s="15"/>
      <c r="R3" s="15"/>
      <c r="S3" s="15"/>
      <c r="T3" s="15"/>
      <c r="U3" s="15"/>
      <c r="V3" s="15"/>
      <c r="W3" s="15"/>
      <c r="X3" s="15"/>
      <c r="Y3" s="4"/>
      <c r="Z3" s="4"/>
      <c r="AA3" s="4"/>
    </row>
    <row r="4" spans="1:27" x14ac:dyDescent="0.25">
      <c r="A4" s="2" t="s">
        <v>389</v>
      </c>
      <c r="B4" s="15" t="s">
        <v>390</v>
      </c>
      <c r="C4" s="15">
        <v>2</v>
      </c>
      <c r="D4" s="15" t="s">
        <v>491</v>
      </c>
      <c r="E4" s="46">
        <v>10.61</v>
      </c>
      <c r="F4" s="46">
        <v>16.170000000000002</v>
      </c>
      <c r="G4" s="46">
        <v>18.03</v>
      </c>
      <c r="H4" s="3">
        <f>H2*G4</f>
        <v>108.18</v>
      </c>
      <c r="I4" s="15">
        <v>22</v>
      </c>
      <c r="J4" s="57">
        <v>0.25</v>
      </c>
      <c r="K4" s="4">
        <v>0.12</v>
      </c>
      <c r="L4" s="4">
        <v>0.03</v>
      </c>
      <c r="M4" s="3">
        <v>3</v>
      </c>
      <c r="N4" s="4"/>
      <c r="O4" s="15"/>
      <c r="P4" s="15"/>
      <c r="Q4" s="15"/>
      <c r="R4" s="15"/>
      <c r="S4" s="15"/>
      <c r="T4" s="15"/>
      <c r="U4" s="15"/>
      <c r="V4" s="15"/>
      <c r="W4" s="15"/>
      <c r="X4" s="15"/>
      <c r="Y4" s="4"/>
      <c r="Z4" s="4"/>
      <c r="AA4" s="4"/>
    </row>
    <row r="5" spans="1:27" x14ac:dyDescent="0.25">
      <c r="A5" s="2" t="s">
        <v>503</v>
      </c>
      <c r="B5" s="15" t="s">
        <v>406</v>
      </c>
      <c r="C5" s="15">
        <v>2</v>
      </c>
      <c r="D5" s="15" t="s">
        <v>491</v>
      </c>
      <c r="E5" s="46">
        <v>10.61</v>
      </c>
      <c r="F5" s="46">
        <v>16.170000000000002</v>
      </c>
      <c r="G5" s="46">
        <v>18.03</v>
      </c>
      <c r="H5" s="3">
        <f>H2*G5</f>
        <v>108.18</v>
      </c>
      <c r="I5" s="15">
        <v>22</v>
      </c>
      <c r="J5" s="57">
        <v>0.25</v>
      </c>
      <c r="K5" s="4">
        <v>0.12</v>
      </c>
      <c r="L5" s="4">
        <v>0.03</v>
      </c>
      <c r="M5" s="3">
        <v>3</v>
      </c>
      <c r="N5" s="4"/>
      <c r="O5" s="15"/>
      <c r="P5" s="15"/>
      <c r="Q5" s="15"/>
      <c r="R5" s="15"/>
      <c r="S5" s="15"/>
      <c r="T5" s="15"/>
      <c r="U5" s="15"/>
      <c r="V5" s="15"/>
      <c r="W5" s="15"/>
      <c r="X5" s="15"/>
      <c r="Y5" s="4"/>
      <c r="Z5" s="4"/>
      <c r="AA5" s="4"/>
    </row>
    <row r="6" spans="1:27" x14ac:dyDescent="0.25">
      <c r="A6" s="2" t="s">
        <v>7</v>
      </c>
      <c r="B6" s="15" t="s">
        <v>209</v>
      </c>
      <c r="C6" s="15">
        <v>3</v>
      </c>
      <c r="D6" s="15" t="s">
        <v>491</v>
      </c>
      <c r="E6" s="46">
        <v>9.27</v>
      </c>
      <c r="F6" s="46">
        <v>12.57</v>
      </c>
      <c r="G6" s="46">
        <v>13.49</v>
      </c>
      <c r="H6" s="3">
        <f>H2*G6</f>
        <v>80.94</v>
      </c>
      <c r="I6" s="15">
        <v>22</v>
      </c>
      <c r="J6" s="57">
        <v>0.25</v>
      </c>
      <c r="K6" s="4">
        <v>0.12</v>
      </c>
      <c r="L6" s="4">
        <v>0.03</v>
      </c>
      <c r="M6" s="3">
        <v>3</v>
      </c>
      <c r="N6" s="13"/>
      <c r="O6" s="71">
        <v>28.1</v>
      </c>
      <c r="P6" s="71">
        <v>56.65</v>
      </c>
      <c r="Q6" s="71">
        <v>60.28</v>
      </c>
      <c r="R6" s="71">
        <v>78.83</v>
      </c>
      <c r="S6" s="71">
        <v>97.93</v>
      </c>
      <c r="T6" s="37"/>
      <c r="U6" s="37"/>
      <c r="V6" s="37"/>
      <c r="W6" s="37"/>
      <c r="X6" s="37"/>
      <c r="Y6" s="4"/>
      <c r="Z6" s="4"/>
      <c r="AA6" s="4"/>
    </row>
    <row r="7" spans="1:27" x14ac:dyDescent="0.25">
      <c r="A7" s="2" t="s">
        <v>347</v>
      </c>
      <c r="B7" s="15" t="s">
        <v>348</v>
      </c>
      <c r="C7" s="15">
        <v>3</v>
      </c>
      <c r="D7" s="15" t="s">
        <v>491</v>
      </c>
      <c r="E7" s="46">
        <v>9.27</v>
      </c>
      <c r="F7" s="46">
        <v>12.57</v>
      </c>
      <c r="G7" s="46">
        <v>13.49</v>
      </c>
      <c r="H7" s="3">
        <f>H2*G7</f>
        <v>80.94</v>
      </c>
      <c r="I7" s="15">
        <v>22</v>
      </c>
      <c r="J7" s="57">
        <v>0.25</v>
      </c>
      <c r="K7" s="4">
        <v>0.12</v>
      </c>
      <c r="L7" s="4">
        <v>0.03</v>
      </c>
      <c r="M7" s="3">
        <v>3</v>
      </c>
      <c r="N7" s="44"/>
      <c r="O7" s="71">
        <v>28.1</v>
      </c>
      <c r="P7" s="71">
        <v>56.65</v>
      </c>
      <c r="Q7" s="71">
        <v>60.28</v>
      </c>
      <c r="R7" s="71">
        <v>78.83</v>
      </c>
      <c r="S7" s="71">
        <v>97.93</v>
      </c>
      <c r="T7" s="37"/>
      <c r="U7" s="37"/>
      <c r="V7" s="37"/>
      <c r="W7" s="37"/>
      <c r="X7" s="37"/>
      <c r="Y7" s="4"/>
      <c r="Z7" s="4"/>
      <c r="AA7" s="4"/>
    </row>
    <row r="8" spans="1:27" x14ac:dyDescent="0.25">
      <c r="A8" s="6" t="s">
        <v>11</v>
      </c>
      <c r="B8" s="15"/>
      <c r="C8" s="15"/>
      <c r="D8" s="15"/>
      <c r="E8" s="46"/>
      <c r="F8" s="46"/>
      <c r="G8" s="46"/>
      <c r="H8" s="3"/>
      <c r="I8" s="15"/>
      <c r="J8" s="4"/>
      <c r="K8" s="4"/>
      <c r="L8" s="4"/>
      <c r="M8" s="3"/>
      <c r="N8" s="4"/>
      <c r="O8" s="70"/>
      <c r="P8" s="70"/>
      <c r="Q8" s="70"/>
      <c r="R8" s="70"/>
      <c r="S8" s="70"/>
      <c r="T8" s="15"/>
      <c r="U8" s="15"/>
      <c r="V8" s="15"/>
      <c r="W8" s="15"/>
      <c r="X8" s="15"/>
      <c r="Y8" s="4"/>
      <c r="Z8" s="4"/>
      <c r="AA8" s="4"/>
    </row>
    <row r="9" spans="1:27" x14ac:dyDescent="0.25">
      <c r="A9" s="2" t="s">
        <v>6</v>
      </c>
      <c r="B9" s="15" t="s">
        <v>117</v>
      </c>
      <c r="C9" s="15">
        <v>3</v>
      </c>
      <c r="D9" s="15" t="s">
        <v>491</v>
      </c>
      <c r="E9" s="46">
        <v>9.27</v>
      </c>
      <c r="F9" s="46">
        <v>12.57</v>
      </c>
      <c r="G9" s="46">
        <v>13.49</v>
      </c>
      <c r="H9" s="3">
        <f>H2*G9</f>
        <v>80.94</v>
      </c>
      <c r="I9" s="15">
        <v>22</v>
      </c>
      <c r="J9" s="4">
        <v>0.25</v>
      </c>
      <c r="K9" s="4">
        <v>0.12</v>
      </c>
      <c r="L9" s="4">
        <v>0.03</v>
      </c>
      <c r="M9" s="3">
        <v>3</v>
      </c>
      <c r="N9" s="44"/>
      <c r="O9" s="71">
        <v>28.1</v>
      </c>
      <c r="P9" s="71">
        <v>56.65</v>
      </c>
      <c r="Q9" s="71">
        <v>60.28</v>
      </c>
      <c r="R9" s="71">
        <v>78.83</v>
      </c>
      <c r="S9" s="71">
        <v>97.93</v>
      </c>
      <c r="T9" s="37"/>
      <c r="U9" s="37"/>
      <c r="V9" s="37"/>
      <c r="W9" s="37"/>
      <c r="X9" s="37"/>
      <c r="Y9" s="4"/>
      <c r="Z9" s="4"/>
      <c r="AA9" s="4"/>
    </row>
    <row r="10" spans="1:27" x14ac:dyDescent="0.25">
      <c r="A10" s="2" t="s">
        <v>504</v>
      </c>
      <c r="B10" s="15" t="s">
        <v>243</v>
      </c>
      <c r="C10" s="15">
        <v>3</v>
      </c>
      <c r="D10" s="15" t="s">
        <v>491</v>
      </c>
      <c r="E10" s="46">
        <v>9.27</v>
      </c>
      <c r="F10" s="46">
        <v>12.57</v>
      </c>
      <c r="G10" s="46">
        <v>13.49</v>
      </c>
      <c r="H10" s="3">
        <f>H2*G10</f>
        <v>80.94</v>
      </c>
      <c r="I10" s="15">
        <v>22</v>
      </c>
      <c r="J10" s="57">
        <v>0.25</v>
      </c>
      <c r="K10" s="4">
        <v>0.12</v>
      </c>
      <c r="L10" s="4">
        <v>0.03</v>
      </c>
      <c r="M10" s="3">
        <v>3</v>
      </c>
      <c r="N10" s="4"/>
      <c r="O10" s="70"/>
      <c r="P10" s="70"/>
      <c r="Q10" s="70"/>
      <c r="R10" s="70"/>
      <c r="S10" s="70"/>
      <c r="T10" s="38"/>
      <c r="U10" s="38"/>
      <c r="V10" s="38"/>
      <c r="W10" s="38"/>
      <c r="X10" s="38"/>
      <c r="Y10" s="4"/>
      <c r="Z10" s="4"/>
      <c r="AA10" s="4"/>
    </row>
    <row r="11" spans="1:27" x14ac:dyDescent="0.25">
      <c r="A11" s="2" t="s">
        <v>5</v>
      </c>
      <c r="B11" s="15" t="s">
        <v>315</v>
      </c>
      <c r="C11" s="15">
        <v>3</v>
      </c>
      <c r="D11" s="15" t="s">
        <v>491</v>
      </c>
      <c r="E11" s="46">
        <v>9.27</v>
      </c>
      <c r="F11" s="46">
        <v>12.57</v>
      </c>
      <c r="G11" s="46">
        <v>13.49</v>
      </c>
      <c r="H11" s="3">
        <f>H2*G11</f>
        <v>80.94</v>
      </c>
      <c r="I11" s="15">
        <v>22</v>
      </c>
      <c r="J11" s="57">
        <v>0.25</v>
      </c>
      <c r="K11" s="4">
        <v>0.12</v>
      </c>
      <c r="L11" s="4">
        <v>0.03</v>
      </c>
      <c r="M11" s="3">
        <v>3</v>
      </c>
      <c r="N11" s="44"/>
      <c r="O11" s="71">
        <v>28.1</v>
      </c>
      <c r="P11" s="71">
        <v>56.65</v>
      </c>
      <c r="Q11" s="71">
        <v>60.28</v>
      </c>
      <c r="R11" s="71">
        <v>78.83</v>
      </c>
      <c r="S11" s="71">
        <v>97.93</v>
      </c>
      <c r="T11" s="37"/>
      <c r="U11" s="37"/>
      <c r="V11" s="37"/>
      <c r="W11" s="37"/>
      <c r="X11" s="37"/>
      <c r="Y11" s="4"/>
      <c r="Z11" s="4"/>
      <c r="AA11" s="4"/>
    </row>
    <row r="12" spans="1:27" x14ac:dyDescent="0.25">
      <c r="A12" s="2" t="s">
        <v>505</v>
      </c>
      <c r="B12" s="15" t="s">
        <v>107</v>
      </c>
      <c r="C12" s="15">
        <v>3</v>
      </c>
      <c r="D12" s="15" t="s">
        <v>491</v>
      </c>
      <c r="E12" s="46">
        <v>9.27</v>
      </c>
      <c r="F12" s="46">
        <v>12.57</v>
      </c>
      <c r="G12" s="46">
        <v>13.49</v>
      </c>
      <c r="H12" s="3">
        <f>H2*G12</f>
        <v>80.94</v>
      </c>
      <c r="I12" s="15">
        <v>22</v>
      </c>
      <c r="J12" s="57">
        <v>0.25</v>
      </c>
      <c r="K12" s="4">
        <v>0.12</v>
      </c>
      <c r="L12" s="4">
        <v>0.03</v>
      </c>
      <c r="M12" s="3">
        <v>3</v>
      </c>
      <c r="N12" s="4"/>
      <c r="O12" s="15"/>
      <c r="P12" s="15"/>
      <c r="Q12" s="15"/>
      <c r="R12" s="15"/>
      <c r="S12" s="15"/>
      <c r="T12" s="38"/>
      <c r="U12" s="38"/>
      <c r="V12" s="38"/>
      <c r="W12" s="38"/>
      <c r="X12" s="38"/>
      <c r="Y12" s="4"/>
      <c r="Z12" s="4"/>
      <c r="AA12" s="4"/>
    </row>
    <row r="13" spans="1:27" x14ac:dyDescent="0.25">
      <c r="A13" s="2" t="s">
        <v>193</v>
      </c>
      <c r="B13" s="15" t="s">
        <v>194</v>
      </c>
      <c r="C13" s="15">
        <v>4</v>
      </c>
      <c r="D13" s="15" t="s">
        <v>491</v>
      </c>
      <c r="E13" s="46">
        <v>12.5</v>
      </c>
      <c r="F13" s="46">
        <v>18.54</v>
      </c>
      <c r="G13" s="46">
        <v>20.21</v>
      </c>
      <c r="H13" s="3">
        <f>H2*G13</f>
        <v>121.26</v>
      </c>
      <c r="I13" s="15">
        <v>22</v>
      </c>
      <c r="J13" s="57">
        <v>0.25</v>
      </c>
      <c r="K13" s="4">
        <v>0.12</v>
      </c>
      <c r="L13" s="4">
        <v>0.03</v>
      </c>
      <c r="M13" s="3">
        <v>3</v>
      </c>
      <c r="N13" s="4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4"/>
      <c r="Z13" s="4"/>
      <c r="AA13" s="4"/>
    </row>
    <row r="14" spans="1:27" x14ac:dyDescent="0.25">
      <c r="A14" s="2" t="s">
        <v>12</v>
      </c>
      <c r="B14" s="15" t="s">
        <v>177</v>
      </c>
      <c r="C14" s="15">
        <v>4</v>
      </c>
      <c r="D14" s="15" t="s">
        <v>491</v>
      </c>
      <c r="E14" s="46">
        <v>12.5</v>
      </c>
      <c r="F14" s="46">
        <v>18.54</v>
      </c>
      <c r="G14" s="46">
        <v>20.21</v>
      </c>
      <c r="H14" s="3">
        <f>H2*G14</f>
        <v>121.26</v>
      </c>
      <c r="I14" s="15">
        <v>22</v>
      </c>
      <c r="J14" s="57">
        <v>0.25</v>
      </c>
      <c r="K14" s="4">
        <v>0.12</v>
      </c>
      <c r="L14" s="4">
        <v>0.03</v>
      </c>
      <c r="M14" s="3">
        <v>3</v>
      </c>
      <c r="N14" s="4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4"/>
      <c r="Z14" s="4"/>
      <c r="AA14" s="4"/>
    </row>
    <row r="15" spans="1:27" x14ac:dyDescent="0.25">
      <c r="A15" s="2" t="s">
        <v>506</v>
      </c>
      <c r="B15" s="15" t="s">
        <v>410</v>
      </c>
      <c r="C15" s="15">
        <v>4</v>
      </c>
      <c r="D15" s="15" t="s">
        <v>491</v>
      </c>
      <c r="E15" s="46">
        <v>12.5</v>
      </c>
      <c r="F15" s="46">
        <v>18.54</v>
      </c>
      <c r="G15" s="46">
        <v>20.21</v>
      </c>
      <c r="H15" s="3">
        <f>H2*G15</f>
        <v>121.26</v>
      </c>
      <c r="I15" s="15">
        <v>22</v>
      </c>
      <c r="J15" s="57">
        <v>0.25</v>
      </c>
      <c r="K15" s="4">
        <v>0.12</v>
      </c>
      <c r="L15" s="4">
        <v>0.03</v>
      </c>
      <c r="M15" s="3">
        <v>3</v>
      </c>
      <c r="N15" s="4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4"/>
      <c r="Z15" s="4"/>
      <c r="AA15" s="4"/>
    </row>
    <row r="16" spans="1:27" x14ac:dyDescent="0.25">
      <c r="A16" s="2" t="s">
        <v>313</v>
      </c>
      <c r="B16" s="15" t="s">
        <v>314</v>
      </c>
      <c r="C16" s="15">
        <v>4</v>
      </c>
      <c r="D16" s="15" t="s">
        <v>491</v>
      </c>
      <c r="E16" s="46">
        <v>12.5</v>
      </c>
      <c r="F16" s="46">
        <v>18.54</v>
      </c>
      <c r="G16" s="46">
        <v>20.21</v>
      </c>
      <c r="H16" s="3">
        <f>H2*G16</f>
        <v>121.26</v>
      </c>
      <c r="I16" s="15">
        <v>22</v>
      </c>
      <c r="J16" s="57">
        <v>0.25</v>
      </c>
      <c r="K16" s="4">
        <v>0.12</v>
      </c>
      <c r="L16" s="4">
        <v>0.03</v>
      </c>
      <c r="M16" s="3">
        <v>3</v>
      </c>
      <c r="N16" s="4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4"/>
      <c r="Z16" s="4"/>
      <c r="AA16" s="4"/>
    </row>
    <row r="17" spans="1:27" x14ac:dyDescent="0.25">
      <c r="A17" s="2" t="s">
        <v>247</v>
      </c>
      <c r="B17" s="15" t="s">
        <v>248</v>
      </c>
      <c r="C17" s="15">
        <v>4</v>
      </c>
      <c r="D17" s="15" t="s">
        <v>491</v>
      </c>
      <c r="E17" s="46">
        <v>12.5</v>
      </c>
      <c r="F17" s="46">
        <v>18.54</v>
      </c>
      <c r="G17" s="46">
        <v>20.21</v>
      </c>
      <c r="H17" s="3">
        <f>H2*G17</f>
        <v>121.26</v>
      </c>
      <c r="I17" s="15">
        <v>22</v>
      </c>
      <c r="J17" s="57">
        <v>0.25</v>
      </c>
      <c r="K17" s="4">
        <v>0.12</v>
      </c>
      <c r="L17" s="4">
        <v>0.03</v>
      </c>
      <c r="M17" s="3">
        <v>3</v>
      </c>
      <c r="N17" s="4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4"/>
      <c r="Z17" s="4"/>
      <c r="AA17" s="4"/>
    </row>
    <row r="18" spans="1:27" x14ac:dyDescent="0.25">
      <c r="A18" s="2" t="s">
        <v>507</v>
      </c>
      <c r="B18" s="15" t="s">
        <v>69</v>
      </c>
      <c r="C18" s="15">
        <v>5</v>
      </c>
      <c r="D18" s="15" t="s">
        <v>491</v>
      </c>
      <c r="E18" s="46">
        <v>14.63</v>
      </c>
      <c r="F18" s="46">
        <v>22.66</v>
      </c>
      <c r="G18" s="46">
        <v>25.24</v>
      </c>
      <c r="H18" s="3">
        <f>H2*G18</f>
        <v>151.44</v>
      </c>
      <c r="I18" s="15">
        <v>22</v>
      </c>
      <c r="J18" s="57">
        <v>0.25</v>
      </c>
      <c r="K18" s="4">
        <v>0.12</v>
      </c>
      <c r="L18" s="4">
        <v>0.03</v>
      </c>
      <c r="M18" s="3">
        <v>3</v>
      </c>
      <c r="N18" s="4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4"/>
      <c r="Z18" s="4"/>
      <c r="AA18" s="4"/>
    </row>
    <row r="19" spans="1:27" x14ac:dyDescent="0.25">
      <c r="A19" s="2" t="s">
        <v>8</v>
      </c>
      <c r="B19" s="15" t="s">
        <v>286</v>
      </c>
      <c r="C19" s="15">
        <v>5</v>
      </c>
      <c r="D19" s="15" t="s">
        <v>491</v>
      </c>
      <c r="E19" s="46">
        <v>14.63</v>
      </c>
      <c r="F19" s="46">
        <v>22.66</v>
      </c>
      <c r="G19" s="46">
        <v>25.24</v>
      </c>
      <c r="H19" s="3">
        <f>H2*G19</f>
        <v>151.44</v>
      </c>
      <c r="I19" s="15">
        <v>22</v>
      </c>
      <c r="J19" s="57">
        <v>0.25</v>
      </c>
      <c r="K19" s="4">
        <v>0.12</v>
      </c>
      <c r="L19" s="4">
        <v>0.03</v>
      </c>
      <c r="M19" s="3">
        <v>3</v>
      </c>
      <c r="N19" s="4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4"/>
      <c r="Z19" s="4"/>
      <c r="AA19" s="4"/>
    </row>
    <row r="20" spans="1:27" x14ac:dyDescent="0.25">
      <c r="A20" s="2" t="s">
        <v>444</v>
      </c>
      <c r="B20" s="15" t="s">
        <v>445</v>
      </c>
      <c r="C20" s="15">
        <v>5</v>
      </c>
      <c r="D20" s="15" t="s">
        <v>491</v>
      </c>
      <c r="E20" s="46">
        <v>14.63</v>
      </c>
      <c r="F20" s="46">
        <v>22.66</v>
      </c>
      <c r="G20" s="46">
        <v>25.24</v>
      </c>
      <c r="H20" s="3">
        <f>H2*G20</f>
        <v>151.44</v>
      </c>
      <c r="I20" s="15">
        <v>22</v>
      </c>
      <c r="J20" s="57">
        <v>0.25</v>
      </c>
      <c r="K20" s="4">
        <v>0.12</v>
      </c>
      <c r="L20" s="4">
        <v>0.03</v>
      </c>
      <c r="M20" s="3">
        <v>3</v>
      </c>
      <c r="N20" s="4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4"/>
      <c r="Z20" s="4"/>
      <c r="AA20" s="4"/>
    </row>
    <row r="21" spans="1:27" x14ac:dyDescent="0.25">
      <c r="A21" s="2" t="s">
        <v>198</v>
      </c>
      <c r="B21" s="15" t="s">
        <v>199</v>
      </c>
      <c r="C21" s="15">
        <v>5</v>
      </c>
      <c r="D21" s="15" t="s">
        <v>491</v>
      </c>
      <c r="E21" s="46">
        <v>14.63</v>
      </c>
      <c r="F21" s="46">
        <v>22.66</v>
      </c>
      <c r="G21" s="46">
        <v>25.24</v>
      </c>
      <c r="H21" s="3">
        <f>H2*G21</f>
        <v>151.44</v>
      </c>
      <c r="I21" s="15">
        <v>22</v>
      </c>
      <c r="J21" s="57">
        <v>0.25</v>
      </c>
      <c r="K21" s="4">
        <v>0.12</v>
      </c>
      <c r="L21" s="4">
        <v>0.03</v>
      </c>
      <c r="M21" s="3">
        <v>3</v>
      </c>
      <c r="N21" s="4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4"/>
      <c r="Z21" s="4"/>
      <c r="AA21" s="4"/>
    </row>
    <row r="22" spans="1:27" x14ac:dyDescent="0.25">
      <c r="A22" s="2" t="s">
        <v>305</v>
      </c>
      <c r="B22" s="15" t="s">
        <v>306</v>
      </c>
      <c r="C22" s="15">
        <v>5</v>
      </c>
      <c r="D22" s="15" t="s">
        <v>491</v>
      </c>
      <c r="E22" s="46">
        <v>14.63</v>
      </c>
      <c r="F22" s="46">
        <v>22.66</v>
      </c>
      <c r="G22" s="46">
        <v>25.24</v>
      </c>
      <c r="H22" s="3">
        <f>H2*G22</f>
        <v>151.44</v>
      </c>
      <c r="I22" s="15">
        <v>22</v>
      </c>
      <c r="J22" s="57">
        <v>0.25</v>
      </c>
      <c r="K22" s="4">
        <v>0.12</v>
      </c>
      <c r="L22" s="4">
        <v>0.03</v>
      </c>
      <c r="M22" s="3">
        <v>3</v>
      </c>
      <c r="N22" s="4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4"/>
      <c r="Z22" s="4"/>
      <c r="AA22" s="4"/>
    </row>
    <row r="23" spans="1:27" x14ac:dyDescent="0.25">
      <c r="A23" s="2" t="s">
        <v>508</v>
      </c>
      <c r="B23" s="15" t="s">
        <v>520</v>
      </c>
      <c r="C23" s="15">
        <v>5</v>
      </c>
      <c r="D23" s="15" t="s">
        <v>491</v>
      </c>
      <c r="E23" s="46">
        <v>14.63</v>
      </c>
      <c r="F23" s="46">
        <v>22.66</v>
      </c>
      <c r="G23" s="46">
        <v>25.24</v>
      </c>
      <c r="H23" s="3">
        <f>H2*G23</f>
        <v>151.44</v>
      </c>
      <c r="I23" s="15">
        <v>22</v>
      </c>
      <c r="J23" s="57">
        <v>0.25</v>
      </c>
      <c r="K23" s="4">
        <v>0.12</v>
      </c>
      <c r="L23" s="4">
        <v>0.03</v>
      </c>
      <c r="M23" s="3">
        <v>3</v>
      </c>
      <c r="N23" s="13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4"/>
      <c r="Z23" s="4"/>
      <c r="AA23" s="4"/>
    </row>
    <row r="24" spans="1:27" x14ac:dyDescent="0.25">
      <c r="A24" s="2" t="s">
        <v>172</v>
      </c>
      <c r="B24" s="15" t="s">
        <v>173</v>
      </c>
      <c r="C24" s="15">
        <v>5</v>
      </c>
      <c r="D24" s="15" t="s">
        <v>491</v>
      </c>
      <c r="E24" s="46">
        <v>14.63</v>
      </c>
      <c r="F24" s="46">
        <v>22.66</v>
      </c>
      <c r="G24" s="46">
        <v>25.24</v>
      </c>
      <c r="H24" s="3">
        <f>H2*G24</f>
        <v>151.44</v>
      </c>
      <c r="I24" s="15">
        <v>22</v>
      </c>
      <c r="J24" s="57">
        <v>0.25</v>
      </c>
      <c r="K24" s="4">
        <v>0.12</v>
      </c>
      <c r="L24" s="4">
        <v>0.03</v>
      </c>
      <c r="M24" s="3">
        <v>3</v>
      </c>
      <c r="N24" s="4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4"/>
      <c r="Z24" s="4"/>
      <c r="AA24" s="4"/>
    </row>
    <row r="25" spans="1:27" x14ac:dyDescent="0.25">
      <c r="A25" s="2" t="s">
        <v>207</v>
      </c>
      <c r="B25" s="15" t="s">
        <v>208</v>
      </c>
      <c r="C25" s="15">
        <v>6</v>
      </c>
      <c r="D25" s="15" t="s">
        <v>491</v>
      </c>
      <c r="E25" s="46">
        <v>19.57</v>
      </c>
      <c r="F25" s="46">
        <v>31.21</v>
      </c>
      <c r="G25" s="46">
        <v>34.92</v>
      </c>
      <c r="H25" s="3">
        <f>H2*G25</f>
        <v>209.52</v>
      </c>
      <c r="I25" s="15">
        <v>22</v>
      </c>
      <c r="J25" s="57">
        <v>0.25</v>
      </c>
      <c r="K25" s="4">
        <v>0.12</v>
      </c>
      <c r="L25" s="4">
        <v>0.03</v>
      </c>
      <c r="M25" s="3">
        <v>3</v>
      </c>
      <c r="N25" s="4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4"/>
      <c r="Z25" s="4"/>
      <c r="AA25" s="4"/>
    </row>
    <row r="26" spans="1:27" x14ac:dyDescent="0.25">
      <c r="A26" s="2" t="s">
        <v>412</v>
      </c>
      <c r="B26" s="15" t="s">
        <v>413</v>
      </c>
      <c r="C26" s="15">
        <v>6</v>
      </c>
      <c r="D26" s="15" t="s">
        <v>491</v>
      </c>
      <c r="E26" s="46">
        <v>19.57</v>
      </c>
      <c r="F26" s="46">
        <v>31.21</v>
      </c>
      <c r="G26" s="46">
        <v>34.92</v>
      </c>
      <c r="H26" s="3">
        <f>H2*G26</f>
        <v>209.52</v>
      </c>
      <c r="I26" s="15">
        <v>22</v>
      </c>
      <c r="J26" s="57">
        <v>0.25</v>
      </c>
      <c r="K26" s="4">
        <v>0.12</v>
      </c>
      <c r="L26" s="4">
        <v>0.03</v>
      </c>
      <c r="M26" s="3">
        <v>3</v>
      </c>
      <c r="N26" s="4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4"/>
      <c r="Z26" s="4"/>
      <c r="AA26" s="4"/>
    </row>
    <row r="27" spans="1:27" x14ac:dyDescent="0.25">
      <c r="A27" s="2" t="s">
        <v>138</v>
      </c>
      <c r="B27" s="15" t="s">
        <v>139</v>
      </c>
      <c r="C27" s="15">
        <v>6</v>
      </c>
      <c r="D27" s="15" t="s">
        <v>491</v>
      </c>
      <c r="E27" s="46">
        <v>19.57</v>
      </c>
      <c r="F27" s="46">
        <v>31.21</v>
      </c>
      <c r="G27" s="46">
        <v>34.92</v>
      </c>
      <c r="H27" s="3">
        <f>H2*G27</f>
        <v>209.52</v>
      </c>
      <c r="I27" s="15">
        <v>22</v>
      </c>
      <c r="J27" s="57">
        <v>0.25</v>
      </c>
      <c r="K27" s="4">
        <v>0.12</v>
      </c>
      <c r="L27" s="4">
        <v>0.03</v>
      </c>
      <c r="M27" s="3">
        <v>3</v>
      </c>
      <c r="N27" s="4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4"/>
      <c r="Z27" s="4"/>
      <c r="AA27" s="4"/>
    </row>
    <row r="28" spans="1:27" ht="30" x14ac:dyDescent="0.25">
      <c r="A28" s="2" t="s">
        <v>509</v>
      </c>
      <c r="B28" s="15" t="s">
        <v>222</v>
      </c>
      <c r="C28" s="15">
        <v>7</v>
      </c>
      <c r="D28" s="15" t="s">
        <v>491</v>
      </c>
      <c r="E28" s="46">
        <v>22.97</v>
      </c>
      <c r="F28" s="46">
        <v>38.11</v>
      </c>
      <c r="G28" s="46">
        <v>42.75</v>
      </c>
      <c r="H28" s="3">
        <f>H2*G28</f>
        <v>256.5</v>
      </c>
      <c r="I28" s="15">
        <v>22</v>
      </c>
      <c r="J28" s="57">
        <v>0.25</v>
      </c>
      <c r="K28" s="4">
        <v>0.12</v>
      </c>
      <c r="L28" s="4">
        <v>0.03</v>
      </c>
      <c r="M28" s="3">
        <v>3</v>
      </c>
      <c r="N28" s="4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4"/>
      <c r="Z28" s="4"/>
      <c r="AA28" s="4"/>
    </row>
    <row r="29" spans="1:27" x14ac:dyDescent="0.25">
      <c r="A29" s="18" t="s">
        <v>53</v>
      </c>
      <c r="B29" s="18" t="s">
        <v>392</v>
      </c>
      <c r="C29" s="18">
        <v>99</v>
      </c>
      <c r="D29" s="18" t="s">
        <v>491</v>
      </c>
      <c r="E29" s="46">
        <v>4.53</v>
      </c>
      <c r="F29" s="46">
        <v>4.9000000000000004</v>
      </c>
      <c r="G29" s="46">
        <v>5.33</v>
      </c>
      <c r="H29" s="3">
        <f>H2*G29</f>
        <v>31.98</v>
      </c>
      <c r="I29" s="18">
        <v>22</v>
      </c>
      <c r="J29" s="57">
        <v>0.25</v>
      </c>
      <c r="K29" s="4">
        <v>0.12</v>
      </c>
      <c r="L29" s="4">
        <v>0.03</v>
      </c>
      <c r="M29" s="3">
        <v>3</v>
      </c>
      <c r="N29" s="4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4"/>
      <c r="Z29" s="4"/>
      <c r="AA29" s="4"/>
    </row>
    <row r="30" spans="1:27" x14ac:dyDescent="0.25">
      <c r="A30" s="40" t="s">
        <v>10</v>
      </c>
      <c r="B30" s="40" t="s">
        <v>154</v>
      </c>
      <c r="C30" s="40">
        <v>98</v>
      </c>
      <c r="D30" s="40" t="s">
        <v>491</v>
      </c>
      <c r="E30" s="46">
        <v>16.66</v>
      </c>
      <c r="F30" s="46">
        <v>22.08</v>
      </c>
      <c r="G30" s="46">
        <v>28.93</v>
      </c>
      <c r="H30" s="3">
        <f>H3*G30</f>
        <v>2772.0726</v>
      </c>
      <c r="I30" s="40">
        <v>22</v>
      </c>
      <c r="J30" s="57">
        <v>0.25</v>
      </c>
      <c r="K30" s="4">
        <v>0.12</v>
      </c>
      <c r="L30" s="4">
        <v>0.03</v>
      </c>
      <c r="M30" s="3">
        <v>3</v>
      </c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</row>
  </sheetData>
  <mergeCells count="5">
    <mergeCell ref="O1:X1"/>
    <mergeCell ref="A1:A2"/>
    <mergeCell ref="G1:H1"/>
    <mergeCell ref="J1:M1"/>
    <mergeCell ref="Y1:AA1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FBF8E-EE2E-4C6D-8264-0B5422D4929A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5</vt:i4>
      </vt:variant>
    </vt:vector>
  </HeadingPairs>
  <TitlesOfParts>
    <vt:vector size="5" baseType="lpstr">
      <vt:lpstr>Cod. Zona </vt:lpstr>
      <vt:lpstr>UPS STANDARD</vt:lpstr>
      <vt:lpstr>UPS EXPRESS SAVER</vt:lpstr>
      <vt:lpstr>DPD</vt:lpstr>
      <vt:lpstr>DHL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</dc:creator>
  <cp:lastModifiedBy>Bruno Martins</cp:lastModifiedBy>
  <cp:lastPrinted>2021-01-11T15:28:52Z</cp:lastPrinted>
  <dcterms:created xsi:type="dcterms:W3CDTF">2020-09-17T09:39:37Z</dcterms:created>
  <dcterms:modified xsi:type="dcterms:W3CDTF">2022-03-09T17:54:51Z</dcterms:modified>
</cp:coreProperties>
</file>